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01.01.2023" sheetId="5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55" l="1"/>
  <c r="L25" i="55"/>
  <c r="M25" i="55"/>
  <c r="O25" i="55"/>
  <c r="P25" i="55"/>
  <c r="E70" i="55" l="1"/>
  <c r="E69" i="55"/>
  <c r="E68" i="55"/>
  <c r="E67" i="55"/>
  <c r="E66" i="55"/>
  <c r="E65" i="55"/>
  <c r="E64" i="55"/>
  <c r="E63" i="55"/>
  <c r="E62" i="55"/>
  <c r="E61" i="55"/>
  <c r="E60" i="55"/>
  <c r="E59" i="55"/>
  <c r="E58" i="55"/>
  <c r="E57" i="55"/>
  <c r="E56" i="55"/>
  <c r="E55" i="55"/>
  <c r="E54" i="55"/>
  <c r="E53" i="55"/>
  <c r="E52" i="55"/>
  <c r="E51" i="55"/>
  <c r="E50" i="55"/>
  <c r="E49" i="55"/>
  <c r="E48" i="55"/>
  <c r="E47" i="55"/>
  <c r="P46" i="55"/>
  <c r="O46" i="55"/>
  <c r="N46" i="55"/>
  <c r="N25" i="55" s="1"/>
  <c r="M46" i="55"/>
  <c r="L46" i="55"/>
  <c r="K46" i="55"/>
  <c r="K25" i="55" s="1"/>
  <c r="J46" i="55"/>
  <c r="I46" i="55"/>
  <c r="I25" i="55" s="1"/>
  <c r="H46" i="55"/>
  <c r="G46" i="55"/>
  <c r="F46" i="55"/>
  <c r="E45" i="55"/>
  <c r="E44" i="55"/>
  <c r="E43" i="55"/>
  <c r="E42" i="55"/>
  <c r="E41" i="55"/>
  <c r="E40" i="55"/>
  <c r="E39" i="55"/>
  <c r="E38" i="55"/>
  <c r="P36" i="55"/>
  <c r="O36" i="55"/>
  <c r="M36" i="55"/>
  <c r="L36" i="55"/>
  <c r="K36" i="55"/>
  <c r="H36" i="55"/>
  <c r="G36" i="55"/>
  <c r="F36" i="55"/>
  <c r="E35" i="55"/>
  <c r="E34" i="55"/>
  <c r="E33" i="55"/>
  <c r="E32" i="55"/>
  <c r="E31" i="55"/>
  <c r="E30" i="55"/>
  <c r="E29" i="55"/>
  <c r="P27" i="55"/>
  <c r="O27" i="55"/>
  <c r="M27" i="55"/>
  <c r="L27" i="55"/>
  <c r="K27" i="55"/>
  <c r="J27" i="55"/>
  <c r="H27" i="55"/>
  <c r="G27" i="55"/>
  <c r="F27" i="55"/>
  <c r="E26" i="55"/>
  <c r="E18" i="55"/>
  <c r="E16" i="55"/>
  <c r="E15" i="55"/>
  <c r="E14" i="55"/>
  <c r="E13" i="55"/>
  <c r="E12" i="55"/>
  <c r="E11" i="55"/>
  <c r="E10" i="55"/>
  <c r="O9" i="55"/>
  <c r="N9" i="55"/>
  <c r="M9" i="55"/>
  <c r="L9" i="55"/>
  <c r="K9" i="55"/>
  <c r="J9" i="55"/>
  <c r="I9" i="55"/>
  <c r="H9" i="55"/>
  <c r="G9" i="55"/>
  <c r="F9" i="55"/>
  <c r="E27" i="55" l="1"/>
  <c r="E46" i="55"/>
  <c r="E36" i="55"/>
  <c r="H25" i="55"/>
  <c r="G25" i="55"/>
  <c r="E9" i="55"/>
  <c r="F25" i="55"/>
  <c r="E25" i="55" l="1"/>
</calcChain>
</file>

<file path=xl/sharedStrings.xml><?xml version="1.0" encoding="utf-8"?>
<sst xmlns="http://schemas.openxmlformats.org/spreadsheetml/2006/main" count="141" uniqueCount="101">
  <si>
    <t>Наименование показателя</t>
  </si>
  <si>
    <t>платные дополнительные образовательные услуги</t>
  </si>
  <si>
    <t>в том числе:</t>
  </si>
  <si>
    <t>из них:</t>
  </si>
  <si>
    <t>Услуги связи</t>
  </si>
  <si>
    <t>Коммунальные услуги</t>
  </si>
  <si>
    <t>Прочие работы, услуги</t>
  </si>
  <si>
    <t xml:space="preserve">присмотр и уход </t>
  </si>
  <si>
    <t xml:space="preserve">Руководитель муниципального учреждения </t>
  </si>
  <si>
    <t>______________</t>
  </si>
  <si>
    <t>(подпись)</t>
  </si>
  <si>
    <t>(расшифровка подписи)</t>
  </si>
  <si>
    <t xml:space="preserve">исполнитель </t>
  </si>
  <si>
    <t>2.1.01</t>
  </si>
  <si>
    <t>Л.А.Поздеева</t>
  </si>
  <si>
    <t>Субсидии, предоставляемые в соответствии с абзацем вторым пункта 1 статьи 78.1 Бюджетного кодекса РФ (иные цели)</t>
  </si>
  <si>
    <t>Поступления от оказания услуг (выполнения работ на платной основе) от иной приносящей доход деятельности</t>
  </si>
  <si>
    <t>2.1.02</t>
  </si>
  <si>
    <t>Увеличение стоимости продуктов питания</t>
  </si>
  <si>
    <t>обеспечение антитеррористической защищенности образовательных учреждений</t>
  </si>
  <si>
    <t>Код строки</t>
  </si>
  <si>
    <t>Код по бюджетной классификации Российской Федерации &lt;3&gt;</t>
  </si>
  <si>
    <t>Аналитический код &lt;4&gt;</t>
  </si>
  <si>
    <t>ВСЕГО</t>
  </si>
  <si>
    <t>Субсидия на  выполнение муниципального задания</t>
  </si>
  <si>
    <r>
      <t xml:space="preserve">Предоставление общедоступного и бесплатного  образования по   образовательным программам         </t>
    </r>
    <r>
      <rPr>
        <b/>
        <sz val="7"/>
        <color indexed="8"/>
        <rFont val="Times New Roman"/>
        <family val="1"/>
        <charset val="204"/>
      </rPr>
      <t>(ОБ зарплата)</t>
    </r>
  </si>
  <si>
    <r>
      <t xml:space="preserve">Предоставление общедоступного и бесплатного  образования по   образовательным программам            </t>
    </r>
    <r>
      <rPr>
        <b/>
        <sz val="7"/>
        <color indexed="8"/>
        <rFont val="Times New Roman"/>
        <family val="1"/>
        <charset val="204"/>
      </rPr>
      <t>(ОБ учебные расходы)</t>
    </r>
  </si>
  <si>
    <r>
      <t xml:space="preserve">Общехозяйственные расходы  и расходы по содержанию имущества </t>
    </r>
    <r>
      <rPr>
        <b/>
        <sz val="8"/>
        <color indexed="8"/>
        <rFont val="Times New Roman"/>
        <family val="1"/>
        <charset val="204"/>
      </rPr>
      <t>(МБ)</t>
    </r>
  </si>
  <si>
    <t>Дезсредства (ОБ)</t>
  </si>
  <si>
    <t>Кредиторская задолженность прошлых лет (МБ)</t>
  </si>
  <si>
    <t>Капремонт</t>
  </si>
  <si>
    <t>родительская плата за присмотр и уход , питание сотрудников</t>
  </si>
  <si>
    <t>прочие поступления (добровольные пожертвования, благотворительная помощь)</t>
  </si>
  <si>
    <t>Код по бюджетной классиф-и</t>
  </si>
  <si>
    <t>6010245110</t>
  </si>
  <si>
    <t>6010245120</t>
  </si>
  <si>
    <t>6010102099</t>
  </si>
  <si>
    <t>6011303099</t>
  </si>
  <si>
    <t>7001240900</t>
  </si>
  <si>
    <t>6011000000</t>
  </si>
  <si>
    <t>6011400000</t>
  </si>
  <si>
    <t>2.1.03</t>
  </si>
  <si>
    <t>Остаток средств на начало текущего финансового года &lt;5&gt;</t>
  </si>
  <si>
    <t>x</t>
  </si>
  <si>
    <t>Остаток средств на конец текущего финансового года &lt;5&gt;</t>
  </si>
  <si>
    <t>Доходы, всего:</t>
  </si>
  <si>
    <t>х</t>
  </si>
  <si>
    <t>доходы от собственности</t>
  </si>
  <si>
    <t>доходы от оказания услуг, работ, компенсации затрат учреждений</t>
  </si>
  <si>
    <t xml:space="preserve">субсидии на финансовое обеспечение выполнения муниципального задания 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</si>
  <si>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</si>
  <si>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</si>
  <si>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</si>
  <si>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</si>
  <si>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доходы от операций с активами, всего</t>
  </si>
  <si>
    <t>прочие поступления, всего &lt;6&gt;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</si>
  <si>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</si>
  <si>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</si>
  <si>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</si>
  <si>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</si>
  <si>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социальные пособия и компенсации персоналу в денежной форме</t>
  </si>
  <si>
    <t>прочие выплаты персоналу, в том числе компенсационного характера</t>
  </si>
  <si>
    <t xml:space="preserve">взносы по обязательному социальному страхованию на выплаты по оплате труда работников </t>
  </si>
  <si>
    <t>социальные и иные выплаты населению, всего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</si>
  <si>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</si>
  <si>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</si>
  <si>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</si>
  <si>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Штрафы за нарушение законодательства о налогах и сборах,законодательства о страховых взносах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</si>
  <si>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</si>
  <si>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</si>
  <si>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</si>
  <si>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</si>
  <si>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&lt;7&gt;</t>
  </si>
  <si>
    <t>прочую закупку товаров, работ и услуг, всего</t>
  </si>
  <si>
    <t>Услуги, работы для целей капитальных вложений</t>
  </si>
  <si>
    <t>Транспортные услуги</t>
  </si>
  <si>
    <t>Аренда</t>
  </si>
  <si>
    <t>Работы по содержанию имущества</t>
  </si>
  <si>
    <t>Страхование</t>
  </si>
  <si>
    <t>Приобретение основных средств</t>
  </si>
  <si>
    <t>Увеличение стоимости лекарственных препоратов и материалов,применяемых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</si>
  <si>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</si>
  <si>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</si>
  <si>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</si>
  <si>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</si>
  <si>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оборотных запасов однократного применения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</si>
  <si>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</si>
  <si>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</si>
  <si>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</si>
  <si>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</si>
  <si>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</si>
  <si>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</si>
  <si>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</si>
  <si>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</si>
  <si>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>возврат в бюджет средств субсидии</t>
  </si>
  <si>
    <t>Т.В. Дюльдина</t>
  </si>
  <si>
    <t>Закупка энергетических ресурсов</t>
  </si>
  <si>
    <t>И.о начальника</t>
  </si>
  <si>
    <t>О.Н. Князева</t>
  </si>
  <si>
    <t xml:space="preserve">     МАДОУ НГО "Детский сад № 10"                                        Раздел 1. Поступления и выплаты 2023</t>
  </si>
  <si>
    <t xml:space="preserve">на 2023 г. текущий финансовый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</si>
</sst>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4" xfId="0" applyBorder="1"/>
    <xf numFmtId="0" fontId="4" fillId="0" borderId="0" xfId="0" applyFont="1" applyBorder="1" applyAlignment="1">
      <alignment horizontal="justify"/>
    </xf>
    <xf numFmtId="0" fontId="5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4" xfId="2" applyFont="1" applyBorder="1" applyAlignment="1" applyProtection="1">
      <alignment vertical="top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4" fontId="14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4" fillId="3" borderId="4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4" fontId="4" fillId="0" borderId="7" xfId="1" applyNumberFormat="1" applyFont="1" applyBorder="1" applyAlignment="1">
      <alignment vertical="center" wrapText="1"/>
    </xf>
    <xf numFmtId="165" fontId="4" fillId="0" borderId="7" xfId="1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/>
    <xf numFmtId="4" fontId="6" fillId="0" borderId="19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wrapText="1"/>
    </xf>
    <xf numFmtId="4" fontId="0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 wrapText="1"/>
    </xf>
    <xf numFmtId="165" fontId="15" fillId="0" borderId="3" xfId="1" applyNumberFormat="1" applyFont="1" applyBorder="1" applyAlignment="1">
      <alignment vertical="center" wrapText="1"/>
    </xf>
    <xf numFmtId="4" fontId="2" fillId="0" borderId="3" xfId="1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15" fillId="0" borderId="3" xfId="1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wrapText="1"/>
    </xf>
    <xf numFmtId="4" fontId="15" fillId="0" borderId="3" xfId="0" applyNumberFormat="1" applyFont="1" applyBorder="1" applyAlignment="1"/>
    <xf numFmtId="4" fontId="2" fillId="0" borderId="7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wrapText="1"/>
    </xf>
    <xf numFmtId="4" fontId="15" fillId="0" borderId="4" xfId="0" applyNumberFormat="1" applyFont="1" applyBorder="1"/>
    <xf numFmtId="4" fontId="2" fillId="0" borderId="4" xfId="1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4" fontId="6" fillId="0" borderId="1" xfId="1" applyNumberFormat="1" applyFont="1" applyBorder="1" applyAlignment="1">
      <alignment vertical="center" wrapText="1"/>
    </xf>
    <xf numFmtId="4" fontId="6" fillId="0" borderId="4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/>
    </xf>
    <xf numFmtId="4" fontId="6" fillId="0" borderId="4" xfId="1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 wrapText="1"/>
    </xf>
    <xf numFmtId="0" fontId="2" fillId="0" borderId="0" xfId="0" applyFont="1"/>
    <xf numFmtId="0" fontId="9" fillId="0" borderId="14" xfId="0" applyFont="1" applyBorder="1"/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/>
    <xf numFmtId="0" fontId="2" fillId="0" borderId="0" xfId="0" applyFont="1" applyBorder="1"/>
    <xf numFmtId="0" fontId="6" fillId="0" borderId="0" xfId="0" applyFont="1" applyAlignment="1">
      <alignment vertical="top"/>
    </xf>
    <xf numFmtId="0" fontId="2" fillId="0" borderId="14" xfId="0" applyFont="1" applyBorder="1"/>
    <xf numFmtId="4" fontId="4" fillId="0" borderId="4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wrapText="1"/>
    </xf>
    <xf numFmtId="4" fontId="6" fillId="0" borderId="7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0" fillId="0" borderId="2" xfId="0" applyNumberFormat="1" applyFont="1" applyBorder="1" applyAlignment="1"/>
    <xf numFmtId="4" fontId="6" fillId="0" borderId="3" xfId="0" applyNumberFormat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2" applyFont="1" applyBorder="1" applyAlignment="1" applyProtection="1">
      <alignment horizontal="center" vertical="top" wrapText="1"/>
    </xf>
    <xf numFmtId="0" fontId="8" fillId="0" borderId="2" xfId="2" applyFont="1" applyBorder="1" applyAlignment="1" applyProtection="1">
      <alignment horizontal="center" vertical="top" wrapText="1"/>
    </xf>
    <xf numFmtId="0" fontId="8" fillId="0" borderId="5" xfId="2" applyFont="1" applyBorder="1" applyAlignment="1" applyProtection="1">
      <alignment horizontal="center" vertical="top" wrapText="1"/>
    </xf>
    <xf numFmtId="0" fontId="8" fillId="0" borderId="17" xfId="2" applyFont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/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wrapText="1"/>
    </xf>
    <xf numFmtId="4" fontId="6" fillId="0" borderId="7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/>
    <xf numFmtId="4" fontId="0" fillId="0" borderId="3" xfId="0" applyNumberFormat="1" applyFont="1" applyBorder="1" applyAlignment="1"/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" fontId="3" fillId="0" borderId="3" xfId="1" applyNumberFormat="1" applyFont="1" applyBorder="1" applyAlignment="1">
      <alignment vertical="center" wrapText="1"/>
    </xf>
    <xf numFmtId="4" fontId="14" fillId="4" borderId="4" xfId="0" applyNumberFormat="1" applyFont="1" applyFill="1" applyBorder="1" applyAlignment="1">
      <alignment horizontal="righ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topLeftCell="A7" workbookViewId="0">
      <selection activeCell="H15" sqref="H15"/>
    </sheetView>
  </sheetViews>
  <sheetFormatPr defaultRowHeight="15" x14ac:dyDescent="0.25"/>
  <cols>
    <col min="1" max="1" width="28.140625" customWidth="1"/>
    <col min="2" max="2" width="5.7109375" customWidth="1"/>
    <col min="3" max="3" width="5.5703125" customWidth="1"/>
    <col min="4" max="4" width="4.28515625" customWidth="1"/>
    <col min="5" max="5" width="11.42578125" customWidth="1"/>
    <col min="6" max="6" width="10.5703125" customWidth="1"/>
    <col min="7" max="7" width="9.42578125" customWidth="1"/>
    <col min="8" max="9" width="10.7109375" customWidth="1"/>
    <col min="10" max="11" width="9.5703125" customWidth="1"/>
    <col min="12" max="12" width="12.28515625" customWidth="1"/>
    <col min="13" max="13" width="11" customWidth="1"/>
    <col min="14" max="15" width="10.28515625" customWidth="1"/>
    <col min="16" max="16" width="11.7109375" customWidth="1"/>
    <col min="253" max="253" width="25.140625" customWidth="1"/>
    <col min="254" max="254" width="5.7109375" customWidth="1"/>
    <col min="255" max="255" width="5.5703125" customWidth="1"/>
    <col min="256" max="256" width="4.28515625" customWidth="1"/>
    <col min="257" max="257" width="11.42578125" customWidth="1"/>
    <col min="258" max="258" width="12.140625" customWidth="1"/>
    <col min="259" max="259" width="12.7109375" customWidth="1"/>
    <col min="260" max="261" width="11.85546875" customWidth="1"/>
    <col min="262" max="262" width="10.42578125" customWidth="1"/>
    <col min="263" max="263" width="10" customWidth="1"/>
    <col min="264" max="264" width="10.140625" customWidth="1"/>
    <col min="265" max="265" width="10" customWidth="1"/>
    <col min="266" max="266" width="9.85546875" customWidth="1"/>
    <col min="267" max="267" width="10.140625" customWidth="1"/>
    <col min="268" max="268" width="11.5703125" customWidth="1"/>
    <col min="269" max="270" width="10.28515625" customWidth="1"/>
    <col min="272" max="272" width="7.28515625" customWidth="1"/>
    <col min="509" max="509" width="25.140625" customWidth="1"/>
    <col min="510" max="510" width="5.7109375" customWidth="1"/>
    <col min="511" max="511" width="5.5703125" customWidth="1"/>
    <col min="512" max="512" width="4.28515625" customWidth="1"/>
    <col min="513" max="513" width="11.42578125" customWidth="1"/>
    <col min="514" max="514" width="12.140625" customWidth="1"/>
    <col min="515" max="515" width="12.7109375" customWidth="1"/>
    <col min="516" max="517" width="11.85546875" customWidth="1"/>
    <col min="518" max="518" width="10.42578125" customWidth="1"/>
    <col min="519" max="519" width="10" customWidth="1"/>
    <col min="520" max="520" width="10.140625" customWidth="1"/>
    <col min="521" max="521" width="10" customWidth="1"/>
    <col min="522" max="522" width="9.85546875" customWidth="1"/>
    <col min="523" max="523" width="10.140625" customWidth="1"/>
    <col min="524" max="524" width="11.5703125" customWidth="1"/>
    <col min="525" max="526" width="10.28515625" customWidth="1"/>
    <col min="528" max="528" width="7.28515625" customWidth="1"/>
    <col min="765" max="765" width="25.140625" customWidth="1"/>
    <col min="766" max="766" width="5.7109375" customWidth="1"/>
    <col min="767" max="767" width="5.5703125" customWidth="1"/>
    <col min="768" max="768" width="4.28515625" customWidth="1"/>
    <col min="769" max="769" width="11.42578125" customWidth="1"/>
    <col min="770" max="770" width="12.140625" customWidth="1"/>
    <col min="771" max="771" width="12.7109375" customWidth="1"/>
    <col min="772" max="773" width="11.85546875" customWidth="1"/>
    <col min="774" max="774" width="10.42578125" customWidth="1"/>
    <col min="775" max="775" width="10" customWidth="1"/>
    <col min="776" max="776" width="10.140625" customWidth="1"/>
    <col min="777" max="777" width="10" customWidth="1"/>
    <col min="778" max="778" width="9.85546875" customWidth="1"/>
    <col min="779" max="779" width="10.140625" customWidth="1"/>
    <col min="780" max="780" width="11.5703125" customWidth="1"/>
    <col min="781" max="782" width="10.28515625" customWidth="1"/>
    <col min="784" max="784" width="7.28515625" customWidth="1"/>
    <col min="1021" max="1021" width="25.140625" customWidth="1"/>
    <col min="1022" max="1022" width="5.7109375" customWidth="1"/>
    <col min="1023" max="1023" width="5.5703125" customWidth="1"/>
    <col min="1024" max="1024" width="4.28515625" customWidth="1"/>
    <col min="1025" max="1025" width="11.42578125" customWidth="1"/>
    <col min="1026" max="1026" width="12.140625" customWidth="1"/>
    <col min="1027" max="1027" width="12.7109375" customWidth="1"/>
    <col min="1028" max="1029" width="11.85546875" customWidth="1"/>
    <col min="1030" max="1030" width="10.42578125" customWidth="1"/>
    <col min="1031" max="1031" width="10" customWidth="1"/>
    <col min="1032" max="1032" width="10.140625" customWidth="1"/>
    <col min="1033" max="1033" width="10" customWidth="1"/>
    <col min="1034" max="1034" width="9.85546875" customWidth="1"/>
    <col min="1035" max="1035" width="10.140625" customWidth="1"/>
    <col min="1036" max="1036" width="11.5703125" customWidth="1"/>
    <col min="1037" max="1038" width="10.28515625" customWidth="1"/>
    <col min="1040" max="1040" width="7.28515625" customWidth="1"/>
    <col min="1277" max="1277" width="25.140625" customWidth="1"/>
    <col min="1278" max="1278" width="5.7109375" customWidth="1"/>
    <col min="1279" max="1279" width="5.5703125" customWidth="1"/>
    <col min="1280" max="1280" width="4.28515625" customWidth="1"/>
    <col min="1281" max="1281" width="11.42578125" customWidth="1"/>
    <col min="1282" max="1282" width="12.140625" customWidth="1"/>
    <col min="1283" max="1283" width="12.7109375" customWidth="1"/>
    <col min="1284" max="1285" width="11.85546875" customWidth="1"/>
    <col min="1286" max="1286" width="10.42578125" customWidth="1"/>
    <col min="1287" max="1287" width="10" customWidth="1"/>
    <col min="1288" max="1288" width="10.140625" customWidth="1"/>
    <col min="1289" max="1289" width="10" customWidth="1"/>
    <col min="1290" max="1290" width="9.85546875" customWidth="1"/>
    <col min="1291" max="1291" width="10.140625" customWidth="1"/>
    <col min="1292" max="1292" width="11.5703125" customWidth="1"/>
    <col min="1293" max="1294" width="10.28515625" customWidth="1"/>
    <col min="1296" max="1296" width="7.28515625" customWidth="1"/>
    <col min="1533" max="1533" width="25.140625" customWidth="1"/>
    <col min="1534" max="1534" width="5.7109375" customWidth="1"/>
    <col min="1535" max="1535" width="5.5703125" customWidth="1"/>
    <col min="1536" max="1536" width="4.28515625" customWidth="1"/>
    <col min="1537" max="1537" width="11.42578125" customWidth="1"/>
    <col min="1538" max="1538" width="12.140625" customWidth="1"/>
    <col min="1539" max="1539" width="12.7109375" customWidth="1"/>
    <col min="1540" max="1541" width="11.85546875" customWidth="1"/>
    <col min="1542" max="1542" width="10.42578125" customWidth="1"/>
    <col min="1543" max="1543" width="10" customWidth="1"/>
    <col min="1544" max="1544" width="10.140625" customWidth="1"/>
    <col min="1545" max="1545" width="10" customWidth="1"/>
    <col min="1546" max="1546" width="9.85546875" customWidth="1"/>
    <col min="1547" max="1547" width="10.140625" customWidth="1"/>
    <col min="1548" max="1548" width="11.5703125" customWidth="1"/>
    <col min="1549" max="1550" width="10.28515625" customWidth="1"/>
    <col min="1552" max="1552" width="7.28515625" customWidth="1"/>
    <col min="1789" max="1789" width="25.140625" customWidth="1"/>
    <col min="1790" max="1790" width="5.7109375" customWidth="1"/>
    <col min="1791" max="1791" width="5.5703125" customWidth="1"/>
    <col min="1792" max="1792" width="4.28515625" customWidth="1"/>
    <col min="1793" max="1793" width="11.42578125" customWidth="1"/>
    <col min="1794" max="1794" width="12.140625" customWidth="1"/>
    <col min="1795" max="1795" width="12.7109375" customWidth="1"/>
    <col min="1796" max="1797" width="11.85546875" customWidth="1"/>
    <col min="1798" max="1798" width="10.42578125" customWidth="1"/>
    <col min="1799" max="1799" width="10" customWidth="1"/>
    <col min="1800" max="1800" width="10.140625" customWidth="1"/>
    <col min="1801" max="1801" width="10" customWidth="1"/>
    <col min="1802" max="1802" width="9.85546875" customWidth="1"/>
    <col min="1803" max="1803" width="10.140625" customWidth="1"/>
    <col min="1804" max="1804" width="11.5703125" customWidth="1"/>
    <col min="1805" max="1806" width="10.28515625" customWidth="1"/>
    <col min="1808" max="1808" width="7.28515625" customWidth="1"/>
    <col min="2045" max="2045" width="25.140625" customWidth="1"/>
    <col min="2046" max="2046" width="5.7109375" customWidth="1"/>
    <col min="2047" max="2047" width="5.5703125" customWidth="1"/>
    <col min="2048" max="2048" width="4.28515625" customWidth="1"/>
    <col min="2049" max="2049" width="11.42578125" customWidth="1"/>
    <col min="2050" max="2050" width="12.140625" customWidth="1"/>
    <col min="2051" max="2051" width="12.7109375" customWidth="1"/>
    <col min="2052" max="2053" width="11.85546875" customWidth="1"/>
    <col min="2054" max="2054" width="10.42578125" customWidth="1"/>
    <col min="2055" max="2055" width="10" customWidth="1"/>
    <col min="2056" max="2056" width="10.140625" customWidth="1"/>
    <col min="2057" max="2057" width="10" customWidth="1"/>
    <col min="2058" max="2058" width="9.85546875" customWidth="1"/>
    <col min="2059" max="2059" width="10.140625" customWidth="1"/>
    <col min="2060" max="2060" width="11.5703125" customWidth="1"/>
    <col min="2061" max="2062" width="10.28515625" customWidth="1"/>
    <col min="2064" max="2064" width="7.28515625" customWidth="1"/>
    <col min="2301" max="2301" width="25.140625" customWidth="1"/>
    <col min="2302" max="2302" width="5.7109375" customWidth="1"/>
    <col min="2303" max="2303" width="5.5703125" customWidth="1"/>
    <col min="2304" max="2304" width="4.28515625" customWidth="1"/>
    <col min="2305" max="2305" width="11.42578125" customWidth="1"/>
    <col min="2306" max="2306" width="12.140625" customWidth="1"/>
    <col min="2307" max="2307" width="12.7109375" customWidth="1"/>
    <col min="2308" max="2309" width="11.85546875" customWidth="1"/>
    <col min="2310" max="2310" width="10.42578125" customWidth="1"/>
    <col min="2311" max="2311" width="10" customWidth="1"/>
    <col min="2312" max="2312" width="10.140625" customWidth="1"/>
    <col min="2313" max="2313" width="10" customWidth="1"/>
    <col min="2314" max="2314" width="9.85546875" customWidth="1"/>
    <col min="2315" max="2315" width="10.140625" customWidth="1"/>
    <col min="2316" max="2316" width="11.5703125" customWidth="1"/>
    <col min="2317" max="2318" width="10.28515625" customWidth="1"/>
    <col min="2320" max="2320" width="7.28515625" customWidth="1"/>
    <col min="2557" max="2557" width="25.140625" customWidth="1"/>
    <col min="2558" max="2558" width="5.7109375" customWidth="1"/>
    <col min="2559" max="2559" width="5.5703125" customWidth="1"/>
    <col min="2560" max="2560" width="4.28515625" customWidth="1"/>
    <col min="2561" max="2561" width="11.42578125" customWidth="1"/>
    <col min="2562" max="2562" width="12.140625" customWidth="1"/>
    <col min="2563" max="2563" width="12.7109375" customWidth="1"/>
    <col min="2564" max="2565" width="11.85546875" customWidth="1"/>
    <col min="2566" max="2566" width="10.42578125" customWidth="1"/>
    <col min="2567" max="2567" width="10" customWidth="1"/>
    <col min="2568" max="2568" width="10.140625" customWidth="1"/>
    <col min="2569" max="2569" width="10" customWidth="1"/>
    <col min="2570" max="2570" width="9.85546875" customWidth="1"/>
    <col min="2571" max="2571" width="10.140625" customWidth="1"/>
    <col min="2572" max="2572" width="11.5703125" customWidth="1"/>
    <col min="2573" max="2574" width="10.28515625" customWidth="1"/>
    <col min="2576" max="2576" width="7.28515625" customWidth="1"/>
    <col min="2813" max="2813" width="25.140625" customWidth="1"/>
    <col min="2814" max="2814" width="5.7109375" customWidth="1"/>
    <col min="2815" max="2815" width="5.5703125" customWidth="1"/>
    <col min="2816" max="2816" width="4.28515625" customWidth="1"/>
    <col min="2817" max="2817" width="11.42578125" customWidth="1"/>
    <col min="2818" max="2818" width="12.140625" customWidth="1"/>
    <col min="2819" max="2819" width="12.7109375" customWidth="1"/>
    <col min="2820" max="2821" width="11.85546875" customWidth="1"/>
    <col min="2822" max="2822" width="10.42578125" customWidth="1"/>
    <col min="2823" max="2823" width="10" customWidth="1"/>
    <col min="2824" max="2824" width="10.140625" customWidth="1"/>
    <col min="2825" max="2825" width="10" customWidth="1"/>
    <col min="2826" max="2826" width="9.85546875" customWidth="1"/>
    <col min="2827" max="2827" width="10.140625" customWidth="1"/>
    <col min="2828" max="2828" width="11.5703125" customWidth="1"/>
    <col min="2829" max="2830" width="10.28515625" customWidth="1"/>
    <col min="2832" max="2832" width="7.28515625" customWidth="1"/>
    <col min="3069" max="3069" width="25.140625" customWidth="1"/>
    <col min="3070" max="3070" width="5.7109375" customWidth="1"/>
    <col min="3071" max="3071" width="5.5703125" customWidth="1"/>
    <col min="3072" max="3072" width="4.28515625" customWidth="1"/>
    <col min="3073" max="3073" width="11.42578125" customWidth="1"/>
    <col min="3074" max="3074" width="12.140625" customWidth="1"/>
    <col min="3075" max="3075" width="12.7109375" customWidth="1"/>
    <col min="3076" max="3077" width="11.85546875" customWidth="1"/>
    <col min="3078" max="3078" width="10.42578125" customWidth="1"/>
    <col min="3079" max="3079" width="10" customWidth="1"/>
    <col min="3080" max="3080" width="10.140625" customWidth="1"/>
    <col min="3081" max="3081" width="10" customWidth="1"/>
    <col min="3082" max="3082" width="9.85546875" customWidth="1"/>
    <col min="3083" max="3083" width="10.140625" customWidth="1"/>
    <col min="3084" max="3084" width="11.5703125" customWidth="1"/>
    <col min="3085" max="3086" width="10.28515625" customWidth="1"/>
    <col min="3088" max="3088" width="7.28515625" customWidth="1"/>
    <col min="3325" max="3325" width="25.140625" customWidth="1"/>
    <col min="3326" max="3326" width="5.7109375" customWidth="1"/>
    <col min="3327" max="3327" width="5.5703125" customWidth="1"/>
    <col min="3328" max="3328" width="4.28515625" customWidth="1"/>
    <col min="3329" max="3329" width="11.42578125" customWidth="1"/>
    <col min="3330" max="3330" width="12.140625" customWidth="1"/>
    <col min="3331" max="3331" width="12.7109375" customWidth="1"/>
    <col min="3332" max="3333" width="11.85546875" customWidth="1"/>
    <col min="3334" max="3334" width="10.42578125" customWidth="1"/>
    <col min="3335" max="3335" width="10" customWidth="1"/>
    <col min="3336" max="3336" width="10.140625" customWidth="1"/>
    <col min="3337" max="3337" width="10" customWidth="1"/>
    <col min="3338" max="3338" width="9.85546875" customWidth="1"/>
    <col min="3339" max="3339" width="10.140625" customWidth="1"/>
    <col min="3340" max="3340" width="11.5703125" customWidth="1"/>
    <col min="3341" max="3342" width="10.28515625" customWidth="1"/>
    <col min="3344" max="3344" width="7.28515625" customWidth="1"/>
    <col min="3581" max="3581" width="25.140625" customWidth="1"/>
    <col min="3582" max="3582" width="5.7109375" customWidth="1"/>
    <col min="3583" max="3583" width="5.5703125" customWidth="1"/>
    <col min="3584" max="3584" width="4.28515625" customWidth="1"/>
    <col min="3585" max="3585" width="11.42578125" customWidth="1"/>
    <col min="3586" max="3586" width="12.140625" customWidth="1"/>
    <col min="3587" max="3587" width="12.7109375" customWidth="1"/>
    <col min="3588" max="3589" width="11.85546875" customWidth="1"/>
    <col min="3590" max="3590" width="10.42578125" customWidth="1"/>
    <col min="3591" max="3591" width="10" customWidth="1"/>
    <col min="3592" max="3592" width="10.140625" customWidth="1"/>
    <col min="3593" max="3593" width="10" customWidth="1"/>
    <col min="3594" max="3594" width="9.85546875" customWidth="1"/>
    <col min="3595" max="3595" width="10.140625" customWidth="1"/>
    <col min="3596" max="3596" width="11.5703125" customWidth="1"/>
    <col min="3597" max="3598" width="10.28515625" customWidth="1"/>
    <col min="3600" max="3600" width="7.28515625" customWidth="1"/>
    <col min="3837" max="3837" width="25.140625" customWidth="1"/>
    <col min="3838" max="3838" width="5.7109375" customWidth="1"/>
    <col min="3839" max="3839" width="5.5703125" customWidth="1"/>
    <col min="3840" max="3840" width="4.28515625" customWidth="1"/>
    <col min="3841" max="3841" width="11.42578125" customWidth="1"/>
    <col min="3842" max="3842" width="12.140625" customWidth="1"/>
    <col min="3843" max="3843" width="12.7109375" customWidth="1"/>
    <col min="3844" max="3845" width="11.85546875" customWidth="1"/>
    <col min="3846" max="3846" width="10.42578125" customWidth="1"/>
    <col min="3847" max="3847" width="10" customWidth="1"/>
    <col min="3848" max="3848" width="10.140625" customWidth="1"/>
    <col min="3849" max="3849" width="10" customWidth="1"/>
    <col min="3850" max="3850" width="9.85546875" customWidth="1"/>
    <col min="3851" max="3851" width="10.140625" customWidth="1"/>
    <col min="3852" max="3852" width="11.5703125" customWidth="1"/>
    <col min="3853" max="3854" width="10.28515625" customWidth="1"/>
    <col min="3856" max="3856" width="7.28515625" customWidth="1"/>
    <col min="4093" max="4093" width="25.140625" customWidth="1"/>
    <col min="4094" max="4094" width="5.7109375" customWidth="1"/>
    <col min="4095" max="4095" width="5.5703125" customWidth="1"/>
    <col min="4096" max="4096" width="4.28515625" customWidth="1"/>
    <col min="4097" max="4097" width="11.42578125" customWidth="1"/>
    <col min="4098" max="4098" width="12.140625" customWidth="1"/>
    <col min="4099" max="4099" width="12.7109375" customWidth="1"/>
    <col min="4100" max="4101" width="11.85546875" customWidth="1"/>
    <col min="4102" max="4102" width="10.42578125" customWidth="1"/>
    <col min="4103" max="4103" width="10" customWidth="1"/>
    <col min="4104" max="4104" width="10.140625" customWidth="1"/>
    <col min="4105" max="4105" width="10" customWidth="1"/>
    <col min="4106" max="4106" width="9.85546875" customWidth="1"/>
    <col min="4107" max="4107" width="10.140625" customWidth="1"/>
    <col min="4108" max="4108" width="11.5703125" customWidth="1"/>
    <col min="4109" max="4110" width="10.28515625" customWidth="1"/>
    <col min="4112" max="4112" width="7.28515625" customWidth="1"/>
    <col min="4349" max="4349" width="25.140625" customWidth="1"/>
    <col min="4350" max="4350" width="5.7109375" customWidth="1"/>
    <col min="4351" max="4351" width="5.5703125" customWidth="1"/>
    <col min="4352" max="4352" width="4.28515625" customWidth="1"/>
    <col min="4353" max="4353" width="11.42578125" customWidth="1"/>
    <col min="4354" max="4354" width="12.140625" customWidth="1"/>
    <col min="4355" max="4355" width="12.7109375" customWidth="1"/>
    <col min="4356" max="4357" width="11.85546875" customWidth="1"/>
    <col min="4358" max="4358" width="10.42578125" customWidth="1"/>
    <col min="4359" max="4359" width="10" customWidth="1"/>
    <col min="4360" max="4360" width="10.140625" customWidth="1"/>
    <col min="4361" max="4361" width="10" customWidth="1"/>
    <col min="4362" max="4362" width="9.85546875" customWidth="1"/>
    <col min="4363" max="4363" width="10.140625" customWidth="1"/>
    <col min="4364" max="4364" width="11.5703125" customWidth="1"/>
    <col min="4365" max="4366" width="10.28515625" customWidth="1"/>
    <col min="4368" max="4368" width="7.28515625" customWidth="1"/>
    <col min="4605" max="4605" width="25.140625" customWidth="1"/>
    <col min="4606" max="4606" width="5.7109375" customWidth="1"/>
    <col min="4607" max="4607" width="5.5703125" customWidth="1"/>
    <col min="4608" max="4608" width="4.28515625" customWidth="1"/>
    <col min="4609" max="4609" width="11.42578125" customWidth="1"/>
    <col min="4610" max="4610" width="12.140625" customWidth="1"/>
    <col min="4611" max="4611" width="12.7109375" customWidth="1"/>
    <col min="4612" max="4613" width="11.85546875" customWidth="1"/>
    <col min="4614" max="4614" width="10.42578125" customWidth="1"/>
    <col min="4615" max="4615" width="10" customWidth="1"/>
    <col min="4616" max="4616" width="10.140625" customWidth="1"/>
    <col min="4617" max="4617" width="10" customWidth="1"/>
    <col min="4618" max="4618" width="9.85546875" customWidth="1"/>
    <col min="4619" max="4619" width="10.140625" customWidth="1"/>
    <col min="4620" max="4620" width="11.5703125" customWidth="1"/>
    <col min="4621" max="4622" width="10.28515625" customWidth="1"/>
    <col min="4624" max="4624" width="7.28515625" customWidth="1"/>
    <col min="4861" max="4861" width="25.140625" customWidth="1"/>
    <col min="4862" max="4862" width="5.7109375" customWidth="1"/>
    <col min="4863" max="4863" width="5.5703125" customWidth="1"/>
    <col min="4864" max="4864" width="4.28515625" customWidth="1"/>
    <col min="4865" max="4865" width="11.42578125" customWidth="1"/>
    <col min="4866" max="4866" width="12.140625" customWidth="1"/>
    <col min="4867" max="4867" width="12.7109375" customWidth="1"/>
    <col min="4868" max="4869" width="11.85546875" customWidth="1"/>
    <col min="4870" max="4870" width="10.42578125" customWidth="1"/>
    <col min="4871" max="4871" width="10" customWidth="1"/>
    <col min="4872" max="4872" width="10.140625" customWidth="1"/>
    <col min="4873" max="4873" width="10" customWidth="1"/>
    <col min="4874" max="4874" width="9.85546875" customWidth="1"/>
    <col min="4875" max="4875" width="10.140625" customWidth="1"/>
    <col min="4876" max="4876" width="11.5703125" customWidth="1"/>
    <col min="4877" max="4878" width="10.28515625" customWidth="1"/>
    <col min="4880" max="4880" width="7.28515625" customWidth="1"/>
    <col min="5117" max="5117" width="25.140625" customWidth="1"/>
    <col min="5118" max="5118" width="5.7109375" customWidth="1"/>
    <col min="5119" max="5119" width="5.5703125" customWidth="1"/>
    <col min="5120" max="5120" width="4.28515625" customWidth="1"/>
    <col min="5121" max="5121" width="11.42578125" customWidth="1"/>
    <col min="5122" max="5122" width="12.140625" customWidth="1"/>
    <col min="5123" max="5123" width="12.7109375" customWidth="1"/>
    <col min="5124" max="5125" width="11.85546875" customWidth="1"/>
    <col min="5126" max="5126" width="10.42578125" customWidth="1"/>
    <col min="5127" max="5127" width="10" customWidth="1"/>
    <col min="5128" max="5128" width="10.140625" customWidth="1"/>
    <col min="5129" max="5129" width="10" customWidth="1"/>
    <col min="5130" max="5130" width="9.85546875" customWidth="1"/>
    <col min="5131" max="5131" width="10.140625" customWidth="1"/>
    <col min="5132" max="5132" width="11.5703125" customWidth="1"/>
    <col min="5133" max="5134" width="10.28515625" customWidth="1"/>
    <col min="5136" max="5136" width="7.28515625" customWidth="1"/>
    <col min="5373" max="5373" width="25.140625" customWidth="1"/>
    <col min="5374" max="5374" width="5.7109375" customWidth="1"/>
    <col min="5375" max="5375" width="5.5703125" customWidth="1"/>
    <col min="5376" max="5376" width="4.28515625" customWidth="1"/>
    <col min="5377" max="5377" width="11.42578125" customWidth="1"/>
    <col min="5378" max="5378" width="12.140625" customWidth="1"/>
    <col min="5379" max="5379" width="12.7109375" customWidth="1"/>
    <col min="5380" max="5381" width="11.85546875" customWidth="1"/>
    <col min="5382" max="5382" width="10.42578125" customWidth="1"/>
    <col min="5383" max="5383" width="10" customWidth="1"/>
    <col min="5384" max="5384" width="10.140625" customWidth="1"/>
    <col min="5385" max="5385" width="10" customWidth="1"/>
    <col min="5386" max="5386" width="9.85546875" customWidth="1"/>
    <col min="5387" max="5387" width="10.140625" customWidth="1"/>
    <col min="5388" max="5388" width="11.5703125" customWidth="1"/>
    <col min="5389" max="5390" width="10.28515625" customWidth="1"/>
    <col min="5392" max="5392" width="7.28515625" customWidth="1"/>
    <col min="5629" max="5629" width="25.140625" customWidth="1"/>
    <col min="5630" max="5630" width="5.7109375" customWidth="1"/>
    <col min="5631" max="5631" width="5.5703125" customWidth="1"/>
    <col min="5632" max="5632" width="4.28515625" customWidth="1"/>
    <col min="5633" max="5633" width="11.42578125" customWidth="1"/>
    <col min="5634" max="5634" width="12.140625" customWidth="1"/>
    <col min="5635" max="5635" width="12.7109375" customWidth="1"/>
    <col min="5636" max="5637" width="11.85546875" customWidth="1"/>
    <col min="5638" max="5638" width="10.42578125" customWidth="1"/>
    <col min="5639" max="5639" width="10" customWidth="1"/>
    <col min="5640" max="5640" width="10.140625" customWidth="1"/>
    <col min="5641" max="5641" width="10" customWidth="1"/>
    <col min="5642" max="5642" width="9.85546875" customWidth="1"/>
    <col min="5643" max="5643" width="10.140625" customWidth="1"/>
    <col min="5644" max="5644" width="11.5703125" customWidth="1"/>
    <col min="5645" max="5646" width="10.28515625" customWidth="1"/>
    <col min="5648" max="5648" width="7.28515625" customWidth="1"/>
    <col min="5885" max="5885" width="25.140625" customWidth="1"/>
    <col min="5886" max="5886" width="5.7109375" customWidth="1"/>
    <col min="5887" max="5887" width="5.5703125" customWidth="1"/>
    <col min="5888" max="5888" width="4.28515625" customWidth="1"/>
    <col min="5889" max="5889" width="11.42578125" customWidth="1"/>
    <col min="5890" max="5890" width="12.140625" customWidth="1"/>
    <col min="5891" max="5891" width="12.7109375" customWidth="1"/>
    <col min="5892" max="5893" width="11.85546875" customWidth="1"/>
    <col min="5894" max="5894" width="10.42578125" customWidth="1"/>
    <col min="5895" max="5895" width="10" customWidth="1"/>
    <col min="5896" max="5896" width="10.140625" customWidth="1"/>
    <col min="5897" max="5897" width="10" customWidth="1"/>
    <col min="5898" max="5898" width="9.85546875" customWidth="1"/>
    <col min="5899" max="5899" width="10.140625" customWidth="1"/>
    <col min="5900" max="5900" width="11.5703125" customWidth="1"/>
    <col min="5901" max="5902" width="10.28515625" customWidth="1"/>
    <col min="5904" max="5904" width="7.28515625" customWidth="1"/>
    <col min="6141" max="6141" width="25.140625" customWidth="1"/>
    <col min="6142" max="6142" width="5.7109375" customWidth="1"/>
    <col min="6143" max="6143" width="5.5703125" customWidth="1"/>
    <col min="6144" max="6144" width="4.28515625" customWidth="1"/>
    <col min="6145" max="6145" width="11.42578125" customWidth="1"/>
    <col min="6146" max="6146" width="12.140625" customWidth="1"/>
    <col min="6147" max="6147" width="12.7109375" customWidth="1"/>
    <col min="6148" max="6149" width="11.85546875" customWidth="1"/>
    <col min="6150" max="6150" width="10.42578125" customWidth="1"/>
    <col min="6151" max="6151" width="10" customWidth="1"/>
    <col min="6152" max="6152" width="10.140625" customWidth="1"/>
    <col min="6153" max="6153" width="10" customWidth="1"/>
    <col min="6154" max="6154" width="9.85546875" customWidth="1"/>
    <col min="6155" max="6155" width="10.140625" customWidth="1"/>
    <col min="6156" max="6156" width="11.5703125" customWidth="1"/>
    <col min="6157" max="6158" width="10.28515625" customWidth="1"/>
    <col min="6160" max="6160" width="7.28515625" customWidth="1"/>
    <col min="6397" max="6397" width="25.140625" customWidth="1"/>
    <col min="6398" max="6398" width="5.7109375" customWidth="1"/>
    <col min="6399" max="6399" width="5.5703125" customWidth="1"/>
    <col min="6400" max="6400" width="4.28515625" customWidth="1"/>
    <col min="6401" max="6401" width="11.42578125" customWidth="1"/>
    <col min="6402" max="6402" width="12.140625" customWidth="1"/>
    <col min="6403" max="6403" width="12.7109375" customWidth="1"/>
    <col min="6404" max="6405" width="11.85546875" customWidth="1"/>
    <col min="6406" max="6406" width="10.42578125" customWidth="1"/>
    <col min="6407" max="6407" width="10" customWidth="1"/>
    <col min="6408" max="6408" width="10.140625" customWidth="1"/>
    <col min="6409" max="6409" width="10" customWidth="1"/>
    <col min="6410" max="6410" width="9.85546875" customWidth="1"/>
    <col min="6411" max="6411" width="10.140625" customWidth="1"/>
    <col min="6412" max="6412" width="11.5703125" customWidth="1"/>
    <col min="6413" max="6414" width="10.28515625" customWidth="1"/>
    <col min="6416" max="6416" width="7.28515625" customWidth="1"/>
    <col min="6653" max="6653" width="25.140625" customWidth="1"/>
    <col min="6654" max="6654" width="5.7109375" customWidth="1"/>
    <col min="6655" max="6655" width="5.5703125" customWidth="1"/>
    <col min="6656" max="6656" width="4.28515625" customWidth="1"/>
    <col min="6657" max="6657" width="11.42578125" customWidth="1"/>
    <col min="6658" max="6658" width="12.140625" customWidth="1"/>
    <col min="6659" max="6659" width="12.7109375" customWidth="1"/>
    <col min="6660" max="6661" width="11.85546875" customWidth="1"/>
    <col min="6662" max="6662" width="10.42578125" customWidth="1"/>
    <col min="6663" max="6663" width="10" customWidth="1"/>
    <col min="6664" max="6664" width="10.140625" customWidth="1"/>
    <col min="6665" max="6665" width="10" customWidth="1"/>
    <col min="6666" max="6666" width="9.85546875" customWidth="1"/>
    <col min="6667" max="6667" width="10.140625" customWidth="1"/>
    <col min="6668" max="6668" width="11.5703125" customWidth="1"/>
    <col min="6669" max="6670" width="10.28515625" customWidth="1"/>
    <col min="6672" max="6672" width="7.28515625" customWidth="1"/>
    <col min="6909" max="6909" width="25.140625" customWidth="1"/>
    <col min="6910" max="6910" width="5.7109375" customWidth="1"/>
    <col min="6911" max="6911" width="5.5703125" customWidth="1"/>
    <col min="6912" max="6912" width="4.28515625" customWidth="1"/>
    <col min="6913" max="6913" width="11.42578125" customWidth="1"/>
    <col min="6914" max="6914" width="12.140625" customWidth="1"/>
    <col min="6915" max="6915" width="12.7109375" customWidth="1"/>
    <col min="6916" max="6917" width="11.85546875" customWidth="1"/>
    <col min="6918" max="6918" width="10.42578125" customWidth="1"/>
    <col min="6919" max="6919" width="10" customWidth="1"/>
    <col min="6920" max="6920" width="10.140625" customWidth="1"/>
    <col min="6921" max="6921" width="10" customWidth="1"/>
    <col min="6922" max="6922" width="9.85546875" customWidth="1"/>
    <col min="6923" max="6923" width="10.140625" customWidth="1"/>
    <col min="6924" max="6924" width="11.5703125" customWidth="1"/>
    <col min="6925" max="6926" width="10.28515625" customWidth="1"/>
    <col min="6928" max="6928" width="7.28515625" customWidth="1"/>
    <col min="7165" max="7165" width="25.140625" customWidth="1"/>
    <col min="7166" max="7166" width="5.7109375" customWidth="1"/>
    <col min="7167" max="7167" width="5.5703125" customWidth="1"/>
    <col min="7168" max="7168" width="4.28515625" customWidth="1"/>
    <col min="7169" max="7169" width="11.42578125" customWidth="1"/>
    <col min="7170" max="7170" width="12.140625" customWidth="1"/>
    <col min="7171" max="7171" width="12.7109375" customWidth="1"/>
    <col min="7172" max="7173" width="11.85546875" customWidth="1"/>
    <col min="7174" max="7174" width="10.42578125" customWidth="1"/>
    <col min="7175" max="7175" width="10" customWidth="1"/>
    <col min="7176" max="7176" width="10.140625" customWidth="1"/>
    <col min="7177" max="7177" width="10" customWidth="1"/>
    <col min="7178" max="7178" width="9.85546875" customWidth="1"/>
    <col min="7179" max="7179" width="10.140625" customWidth="1"/>
    <col min="7180" max="7180" width="11.5703125" customWidth="1"/>
    <col min="7181" max="7182" width="10.28515625" customWidth="1"/>
    <col min="7184" max="7184" width="7.28515625" customWidth="1"/>
    <col min="7421" max="7421" width="25.140625" customWidth="1"/>
    <col min="7422" max="7422" width="5.7109375" customWidth="1"/>
    <col min="7423" max="7423" width="5.5703125" customWidth="1"/>
    <col min="7424" max="7424" width="4.28515625" customWidth="1"/>
    <col min="7425" max="7425" width="11.42578125" customWidth="1"/>
    <col min="7426" max="7426" width="12.140625" customWidth="1"/>
    <col min="7427" max="7427" width="12.7109375" customWidth="1"/>
    <col min="7428" max="7429" width="11.85546875" customWidth="1"/>
    <col min="7430" max="7430" width="10.42578125" customWidth="1"/>
    <col min="7431" max="7431" width="10" customWidth="1"/>
    <col min="7432" max="7432" width="10.140625" customWidth="1"/>
    <col min="7433" max="7433" width="10" customWidth="1"/>
    <col min="7434" max="7434" width="9.85546875" customWidth="1"/>
    <col min="7435" max="7435" width="10.140625" customWidth="1"/>
    <col min="7436" max="7436" width="11.5703125" customWidth="1"/>
    <col min="7437" max="7438" width="10.28515625" customWidth="1"/>
    <col min="7440" max="7440" width="7.28515625" customWidth="1"/>
    <col min="7677" max="7677" width="25.140625" customWidth="1"/>
    <col min="7678" max="7678" width="5.7109375" customWidth="1"/>
    <col min="7679" max="7679" width="5.5703125" customWidth="1"/>
    <col min="7680" max="7680" width="4.28515625" customWidth="1"/>
    <col min="7681" max="7681" width="11.42578125" customWidth="1"/>
    <col min="7682" max="7682" width="12.140625" customWidth="1"/>
    <col min="7683" max="7683" width="12.7109375" customWidth="1"/>
    <col min="7684" max="7685" width="11.85546875" customWidth="1"/>
    <col min="7686" max="7686" width="10.42578125" customWidth="1"/>
    <col min="7687" max="7687" width="10" customWidth="1"/>
    <col min="7688" max="7688" width="10.140625" customWidth="1"/>
    <col min="7689" max="7689" width="10" customWidth="1"/>
    <col min="7690" max="7690" width="9.85546875" customWidth="1"/>
    <col min="7691" max="7691" width="10.140625" customWidth="1"/>
    <col min="7692" max="7692" width="11.5703125" customWidth="1"/>
    <col min="7693" max="7694" width="10.28515625" customWidth="1"/>
    <col min="7696" max="7696" width="7.28515625" customWidth="1"/>
    <col min="7933" max="7933" width="25.140625" customWidth="1"/>
    <col min="7934" max="7934" width="5.7109375" customWidth="1"/>
    <col min="7935" max="7935" width="5.5703125" customWidth="1"/>
    <col min="7936" max="7936" width="4.28515625" customWidth="1"/>
    <col min="7937" max="7937" width="11.42578125" customWidth="1"/>
    <col min="7938" max="7938" width="12.140625" customWidth="1"/>
    <col min="7939" max="7939" width="12.7109375" customWidth="1"/>
    <col min="7940" max="7941" width="11.85546875" customWidth="1"/>
    <col min="7942" max="7942" width="10.42578125" customWidth="1"/>
    <col min="7943" max="7943" width="10" customWidth="1"/>
    <col min="7944" max="7944" width="10.140625" customWidth="1"/>
    <col min="7945" max="7945" width="10" customWidth="1"/>
    <col min="7946" max="7946" width="9.85546875" customWidth="1"/>
    <col min="7947" max="7947" width="10.140625" customWidth="1"/>
    <col min="7948" max="7948" width="11.5703125" customWidth="1"/>
    <col min="7949" max="7950" width="10.28515625" customWidth="1"/>
    <col min="7952" max="7952" width="7.28515625" customWidth="1"/>
    <col min="8189" max="8189" width="25.140625" customWidth="1"/>
    <col min="8190" max="8190" width="5.7109375" customWidth="1"/>
    <col min="8191" max="8191" width="5.5703125" customWidth="1"/>
    <col min="8192" max="8192" width="4.28515625" customWidth="1"/>
    <col min="8193" max="8193" width="11.42578125" customWidth="1"/>
    <col min="8194" max="8194" width="12.140625" customWidth="1"/>
    <col min="8195" max="8195" width="12.7109375" customWidth="1"/>
    <col min="8196" max="8197" width="11.85546875" customWidth="1"/>
    <col min="8198" max="8198" width="10.42578125" customWidth="1"/>
    <col min="8199" max="8199" width="10" customWidth="1"/>
    <col min="8200" max="8200" width="10.140625" customWidth="1"/>
    <col min="8201" max="8201" width="10" customWidth="1"/>
    <col min="8202" max="8202" width="9.85546875" customWidth="1"/>
    <col min="8203" max="8203" width="10.140625" customWidth="1"/>
    <col min="8204" max="8204" width="11.5703125" customWidth="1"/>
    <col min="8205" max="8206" width="10.28515625" customWidth="1"/>
    <col min="8208" max="8208" width="7.28515625" customWidth="1"/>
    <col min="8445" max="8445" width="25.140625" customWidth="1"/>
    <col min="8446" max="8446" width="5.7109375" customWidth="1"/>
    <col min="8447" max="8447" width="5.5703125" customWidth="1"/>
    <col min="8448" max="8448" width="4.28515625" customWidth="1"/>
    <col min="8449" max="8449" width="11.42578125" customWidth="1"/>
    <col min="8450" max="8450" width="12.140625" customWidth="1"/>
    <col min="8451" max="8451" width="12.7109375" customWidth="1"/>
    <col min="8452" max="8453" width="11.85546875" customWidth="1"/>
    <col min="8454" max="8454" width="10.42578125" customWidth="1"/>
    <col min="8455" max="8455" width="10" customWidth="1"/>
    <col min="8456" max="8456" width="10.140625" customWidth="1"/>
    <col min="8457" max="8457" width="10" customWidth="1"/>
    <col min="8458" max="8458" width="9.85546875" customWidth="1"/>
    <col min="8459" max="8459" width="10.140625" customWidth="1"/>
    <col min="8460" max="8460" width="11.5703125" customWidth="1"/>
    <col min="8461" max="8462" width="10.28515625" customWidth="1"/>
    <col min="8464" max="8464" width="7.28515625" customWidth="1"/>
    <col min="8701" max="8701" width="25.140625" customWidth="1"/>
    <col min="8702" max="8702" width="5.7109375" customWidth="1"/>
    <col min="8703" max="8703" width="5.5703125" customWidth="1"/>
    <col min="8704" max="8704" width="4.28515625" customWidth="1"/>
    <col min="8705" max="8705" width="11.42578125" customWidth="1"/>
    <col min="8706" max="8706" width="12.140625" customWidth="1"/>
    <col min="8707" max="8707" width="12.7109375" customWidth="1"/>
    <col min="8708" max="8709" width="11.85546875" customWidth="1"/>
    <col min="8710" max="8710" width="10.42578125" customWidth="1"/>
    <col min="8711" max="8711" width="10" customWidth="1"/>
    <col min="8712" max="8712" width="10.140625" customWidth="1"/>
    <col min="8713" max="8713" width="10" customWidth="1"/>
    <col min="8714" max="8714" width="9.85546875" customWidth="1"/>
    <col min="8715" max="8715" width="10.140625" customWidth="1"/>
    <col min="8716" max="8716" width="11.5703125" customWidth="1"/>
    <col min="8717" max="8718" width="10.28515625" customWidth="1"/>
    <col min="8720" max="8720" width="7.28515625" customWidth="1"/>
    <col min="8957" max="8957" width="25.140625" customWidth="1"/>
    <col min="8958" max="8958" width="5.7109375" customWidth="1"/>
    <col min="8959" max="8959" width="5.5703125" customWidth="1"/>
    <col min="8960" max="8960" width="4.28515625" customWidth="1"/>
    <col min="8961" max="8961" width="11.42578125" customWidth="1"/>
    <col min="8962" max="8962" width="12.140625" customWidth="1"/>
    <col min="8963" max="8963" width="12.7109375" customWidth="1"/>
    <col min="8964" max="8965" width="11.85546875" customWidth="1"/>
    <col min="8966" max="8966" width="10.42578125" customWidth="1"/>
    <col min="8967" max="8967" width="10" customWidth="1"/>
    <col min="8968" max="8968" width="10.140625" customWidth="1"/>
    <col min="8969" max="8969" width="10" customWidth="1"/>
    <col min="8970" max="8970" width="9.85546875" customWidth="1"/>
    <col min="8971" max="8971" width="10.140625" customWidth="1"/>
    <col min="8972" max="8972" width="11.5703125" customWidth="1"/>
    <col min="8973" max="8974" width="10.28515625" customWidth="1"/>
    <col min="8976" max="8976" width="7.28515625" customWidth="1"/>
    <col min="9213" max="9213" width="25.140625" customWidth="1"/>
    <col min="9214" max="9214" width="5.7109375" customWidth="1"/>
    <col min="9215" max="9215" width="5.5703125" customWidth="1"/>
    <col min="9216" max="9216" width="4.28515625" customWidth="1"/>
    <col min="9217" max="9217" width="11.42578125" customWidth="1"/>
    <col min="9218" max="9218" width="12.140625" customWidth="1"/>
    <col min="9219" max="9219" width="12.7109375" customWidth="1"/>
    <col min="9220" max="9221" width="11.85546875" customWidth="1"/>
    <col min="9222" max="9222" width="10.42578125" customWidth="1"/>
    <col min="9223" max="9223" width="10" customWidth="1"/>
    <col min="9224" max="9224" width="10.140625" customWidth="1"/>
    <col min="9225" max="9225" width="10" customWidth="1"/>
    <col min="9226" max="9226" width="9.85546875" customWidth="1"/>
    <col min="9227" max="9227" width="10.140625" customWidth="1"/>
    <col min="9228" max="9228" width="11.5703125" customWidth="1"/>
    <col min="9229" max="9230" width="10.28515625" customWidth="1"/>
    <col min="9232" max="9232" width="7.28515625" customWidth="1"/>
    <col min="9469" max="9469" width="25.140625" customWidth="1"/>
    <col min="9470" max="9470" width="5.7109375" customWidth="1"/>
    <col min="9471" max="9471" width="5.5703125" customWidth="1"/>
    <col min="9472" max="9472" width="4.28515625" customWidth="1"/>
    <col min="9473" max="9473" width="11.42578125" customWidth="1"/>
    <col min="9474" max="9474" width="12.140625" customWidth="1"/>
    <col min="9475" max="9475" width="12.7109375" customWidth="1"/>
    <col min="9476" max="9477" width="11.85546875" customWidth="1"/>
    <col min="9478" max="9478" width="10.42578125" customWidth="1"/>
    <col min="9479" max="9479" width="10" customWidth="1"/>
    <col min="9480" max="9480" width="10.140625" customWidth="1"/>
    <col min="9481" max="9481" width="10" customWidth="1"/>
    <col min="9482" max="9482" width="9.85546875" customWidth="1"/>
    <col min="9483" max="9483" width="10.140625" customWidth="1"/>
    <col min="9484" max="9484" width="11.5703125" customWidth="1"/>
    <col min="9485" max="9486" width="10.28515625" customWidth="1"/>
    <col min="9488" max="9488" width="7.28515625" customWidth="1"/>
    <col min="9725" max="9725" width="25.140625" customWidth="1"/>
    <col min="9726" max="9726" width="5.7109375" customWidth="1"/>
    <col min="9727" max="9727" width="5.5703125" customWidth="1"/>
    <col min="9728" max="9728" width="4.28515625" customWidth="1"/>
    <col min="9729" max="9729" width="11.42578125" customWidth="1"/>
    <col min="9730" max="9730" width="12.140625" customWidth="1"/>
    <col min="9731" max="9731" width="12.7109375" customWidth="1"/>
    <col min="9732" max="9733" width="11.85546875" customWidth="1"/>
    <col min="9734" max="9734" width="10.42578125" customWidth="1"/>
    <col min="9735" max="9735" width="10" customWidth="1"/>
    <col min="9736" max="9736" width="10.140625" customWidth="1"/>
    <col min="9737" max="9737" width="10" customWidth="1"/>
    <col min="9738" max="9738" width="9.85546875" customWidth="1"/>
    <col min="9739" max="9739" width="10.140625" customWidth="1"/>
    <col min="9740" max="9740" width="11.5703125" customWidth="1"/>
    <col min="9741" max="9742" width="10.28515625" customWidth="1"/>
    <col min="9744" max="9744" width="7.28515625" customWidth="1"/>
    <col min="9981" max="9981" width="25.140625" customWidth="1"/>
    <col min="9982" max="9982" width="5.7109375" customWidth="1"/>
    <col min="9983" max="9983" width="5.5703125" customWidth="1"/>
    <col min="9984" max="9984" width="4.28515625" customWidth="1"/>
    <col min="9985" max="9985" width="11.42578125" customWidth="1"/>
    <col min="9986" max="9986" width="12.140625" customWidth="1"/>
    <col min="9987" max="9987" width="12.7109375" customWidth="1"/>
    <col min="9988" max="9989" width="11.85546875" customWidth="1"/>
    <col min="9990" max="9990" width="10.42578125" customWidth="1"/>
    <col min="9991" max="9991" width="10" customWidth="1"/>
    <col min="9992" max="9992" width="10.140625" customWidth="1"/>
    <col min="9993" max="9993" width="10" customWidth="1"/>
    <col min="9994" max="9994" width="9.85546875" customWidth="1"/>
    <col min="9995" max="9995" width="10.140625" customWidth="1"/>
    <col min="9996" max="9996" width="11.5703125" customWidth="1"/>
    <col min="9997" max="9998" width="10.28515625" customWidth="1"/>
    <col min="10000" max="10000" width="7.28515625" customWidth="1"/>
    <col min="10237" max="10237" width="25.140625" customWidth="1"/>
    <col min="10238" max="10238" width="5.7109375" customWidth="1"/>
    <col min="10239" max="10239" width="5.5703125" customWidth="1"/>
    <col min="10240" max="10240" width="4.28515625" customWidth="1"/>
    <col min="10241" max="10241" width="11.42578125" customWidth="1"/>
    <col min="10242" max="10242" width="12.140625" customWidth="1"/>
    <col min="10243" max="10243" width="12.7109375" customWidth="1"/>
    <col min="10244" max="10245" width="11.85546875" customWidth="1"/>
    <col min="10246" max="10246" width="10.42578125" customWidth="1"/>
    <col min="10247" max="10247" width="10" customWidth="1"/>
    <col min="10248" max="10248" width="10.140625" customWidth="1"/>
    <col min="10249" max="10249" width="10" customWidth="1"/>
    <col min="10250" max="10250" width="9.85546875" customWidth="1"/>
    <col min="10251" max="10251" width="10.140625" customWidth="1"/>
    <col min="10252" max="10252" width="11.5703125" customWidth="1"/>
    <col min="10253" max="10254" width="10.28515625" customWidth="1"/>
    <col min="10256" max="10256" width="7.28515625" customWidth="1"/>
    <col min="10493" max="10493" width="25.140625" customWidth="1"/>
    <col min="10494" max="10494" width="5.7109375" customWidth="1"/>
    <col min="10495" max="10495" width="5.5703125" customWidth="1"/>
    <col min="10496" max="10496" width="4.28515625" customWidth="1"/>
    <col min="10497" max="10497" width="11.42578125" customWidth="1"/>
    <col min="10498" max="10498" width="12.140625" customWidth="1"/>
    <col min="10499" max="10499" width="12.7109375" customWidth="1"/>
    <col min="10500" max="10501" width="11.85546875" customWidth="1"/>
    <col min="10502" max="10502" width="10.42578125" customWidth="1"/>
    <col min="10503" max="10503" width="10" customWidth="1"/>
    <col min="10504" max="10504" width="10.140625" customWidth="1"/>
    <col min="10505" max="10505" width="10" customWidth="1"/>
    <col min="10506" max="10506" width="9.85546875" customWidth="1"/>
    <col min="10507" max="10507" width="10.140625" customWidth="1"/>
    <col min="10508" max="10508" width="11.5703125" customWidth="1"/>
    <col min="10509" max="10510" width="10.28515625" customWidth="1"/>
    <col min="10512" max="10512" width="7.28515625" customWidth="1"/>
    <col min="10749" max="10749" width="25.140625" customWidth="1"/>
    <col min="10750" max="10750" width="5.7109375" customWidth="1"/>
    <col min="10751" max="10751" width="5.5703125" customWidth="1"/>
    <col min="10752" max="10752" width="4.28515625" customWidth="1"/>
    <col min="10753" max="10753" width="11.42578125" customWidth="1"/>
    <col min="10754" max="10754" width="12.140625" customWidth="1"/>
    <col min="10755" max="10755" width="12.7109375" customWidth="1"/>
    <col min="10756" max="10757" width="11.85546875" customWidth="1"/>
    <col min="10758" max="10758" width="10.42578125" customWidth="1"/>
    <col min="10759" max="10759" width="10" customWidth="1"/>
    <col min="10760" max="10760" width="10.140625" customWidth="1"/>
    <col min="10761" max="10761" width="10" customWidth="1"/>
    <col min="10762" max="10762" width="9.85546875" customWidth="1"/>
    <col min="10763" max="10763" width="10.140625" customWidth="1"/>
    <col min="10764" max="10764" width="11.5703125" customWidth="1"/>
    <col min="10765" max="10766" width="10.28515625" customWidth="1"/>
    <col min="10768" max="10768" width="7.28515625" customWidth="1"/>
    <col min="11005" max="11005" width="25.140625" customWidth="1"/>
    <col min="11006" max="11006" width="5.7109375" customWidth="1"/>
    <col min="11007" max="11007" width="5.5703125" customWidth="1"/>
    <col min="11008" max="11008" width="4.28515625" customWidth="1"/>
    <col min="11009" max="11009" width="11.42578125" customWidth="1"/>
    <col min="11010" max="11010" width="12.140625" customWidth="1"/>
    <col min="11011" max="11011" width="12.7109375" customWidth="1"/>
    <col min="11012" max="11013" width="11.85546875" customWidth="1"/>
    <col min="11014" max="11014" width="10.42578125" customWidth="1"/>
    <col min="11015" max="11015" width="10" customWidth="1"/>
    <col min="11016" max="11016" width="10.140625" customWidth="1"/>
    <col min="11017" max="11017" width="10" customWidth="1"/>
    <col min="11018" max="11018" width="9.85546875" customWidth="1"/>
    <col min="11019" max="11019" width="10.140625" customWidth="1"/>
    <col min="11020" max="11020" width="11.5703125" customWidth="1"/>
    <col min="11021" max="11022" width="10.28515625" customWidth="1"/>
    <col min="11024" max="11024" width="7.28515625" customWidth="1"/>
    <col min="11261" max="11261" width="25.140625" customWidth="1"/>
    <col min="11262" max="11262" width="5.7109375" customWidth="1"/>
    <col min="11263" max="11263" width="5.5703125" customWidth="1"/>
    <col min="11264" max="11264" width="4.28515625" customWidth="1"/>
    <col min="11265" max="11265" width="11.42578125" customWidth="1"/>
    <col min="11266" max="11266" width="12.140625" customWidth="1"/>
    <col min="11267" max="11267" width="12.7109375" customWidth="1"/>
    <col min="11268" max="11269" width="11.85546875" customWidth="1"/>
    <col min="11270" max="11270" width="10.42578125" customWidth="1"/>
    <col min="11271" max="11271" width="10" customWidth="1"/>
    <col min="11272" max="11272" width="10.140625" customWidth="1"/>
    <col min="11273" max="11273" width="10" customWidth="1"/>
    <col min="11274" max="11274" width="9.85546875" customWidth="1"/>
    <col min="11275" max="11275" width="10.140625" customWidth="1"/>
    <col min="11276" max="11276" width="11.5703125" customWidth="1"/>
    <col min="11277" max="11278" width="10.28515625" customWidth="1"/>
    <col min="11280" max="11280" width="7.28515625" customWidth="1"/>
    <col min="11517" max="11517" width="25.140625" customWidth="1"/>
    <col min="11518" max="11518" width="5.7109375" customWidth="1"/>
    <col min="11519" max="11519" width="5.5703125" customWidth="1"/>
    <col min="11520" max="11520" width="4.28515625" customWidth="1"/>
    <col min="11521" max="11521" width="11.42578125" customWidth="1"/>
    <col min="11522" max="11522" width="12.140625" customWidth="1"/>
    <col min="11523" max="11523" width="12.7109375" customWidth="1"/>
    <col min="11524" max="11525" width="11.85546875" customWidth="1"/>
    <col min="11526" max="11526" width="10.42578125" customWidth="1"/>
    <col min="11527" max="11527" width="10" customWidth="1"/>
    <col min="11528" max="11528" width="10.140625" customWidth="1"/>
    <col min="11529" max="11529" width="10" customWidth="1"/>
    <col min="11530" max="11530" width="9.85546875" customWidth="1"/>
    <col min="11531" max="11531" width="10.140625" customWidth="1"/>
    <col min="11532" max="11532" width="11.5703125" customWidth="1"/>
    <col min="11533" max="11534" width="10.28515625" customWidth="1"/>
    <col min="11536" max="11536" width="7.28515625" customWidth="1"/>
    <col min="11773" max="11773" width="25.140625" customWidth="1"/>
    <col min="11774" max="11774" width="5.7109375" customWidth="1"/>
    <col min="11775" max="11775" width="5.5703125" customWidth="1"/>
    <col min="11776" max="11776" width="4.28515625" customWidth="1"/>
    <col min="11777" max="11777" width="11.42578125" customWidth="1"/>
    <col min="11778" max="11778" width="12.140625" customWidth="1"/>
    <col min="11779" max="11779" width="12.7109375" customWidth="1"/>
    <col min="11780" max="11781" width="11.85546875" customWidth="1"/>
    <col min="11782" max="11782" width="10.42578125" customWidth="1"/>
    <col min="11783" max="11783" width="10" customWidth="1"/>
    <col min="11784" max="11784" width="10.140625" customWidth="1"/>
    <col min="11785" max="11785" width="10" customWidth="1"/>
    <col min="11786" max="11786" width="9.85546875" customWidth="1"/>
    <col min="11787" max="11787" width="10.140625" customWidth="1"/>
    <col min="11788" max="11788" width="11.5703125" customWidth="1"/>
    <col min="11789" max="11790" width="10.28515625" customWidth="1"/>
    <col min="11792" max="11792" width="7.28515625" customWidth="1"/>
    <col min="12029" max="12029" width="25.140625" customWidth="1"/>
    <col min="12030" max="12030" width="5.7109375" customWidth="1"/>
    <col min="12031" max="12031" width="5.5703125" customWidth="1"/>
    <col min="12032" max="12032" width="4.28515625" customWidth="1"/>
    <col min="12033" max="12033" width="11.42578125" customWidth="1"/>
    <col min="12034" max="12034" width="12.140625" customWidth="1"/>
    <col min="12035" max="12035" width="12.7109375" customWidth="1"/>
    <col min="12036" max="12037" width="11.85546875" customWidth="1"/>
    <col min="12038" max="12038" width="10.42578125" customWidth="1"/>
    <col min="12039" max="12039" width="10" customWidth="1"/>
    <col min="12040" max="12040" width="10.140625" customWidth="1"/>
    <col min="12041" max="12041" width="10" customWidth="1"/>
    <col min="12042" max="12042" width="9.85546875" customWidth="1"/>
    <col min="12043" max="12043" width="10.140625" customWidth="1"/>
    <col min="12044" max="12044" width="11.5703125" customWidth="1"/>
    <col min="12045" max="12046" width="10.28515625" customWidth="1"/>
    <col min="12048" max="12048" width="7.28515625" customWidth="1"/>
    <col min="12285" max="12285" width="25.140625" customWidth="1"/>
    <col min="12286" max="12286" width="5.7109375" customWidth="1"/>
    <col min="12287" max="12287" width="5.5703125" customWidth="1"/>
    <col min="12288" max="12288" width="4.28515625" customWidth="1"/>
    <col min="12289" max="12289" width="11.42578125" customWidth="1"/>
    <col min="12290" max="12290" width="12.140625" customWidth="1"/>
    <col min="12291" max="12291" width="12.7109375" customWidth="1"/>
    <col min="12292" max="12293" width="11.85546875" customWidth="1"/>
    <col min="12294" max="12294" width="10.42578125" customWidth="1"/>
    <col min="12295" max="12295" width="10" customWidth="1"/>
    <col min="12296" max="12296" width="10.140625" customWidth="1"/>
    <col min="12297" max="12297" width="10" customWidth="1"/>
    <col min="12298" max="12298" width="9.85546875" customWidth="1"/>
    <col min="12299" max="12299" width="10.140625" customWidth="1"/>
    <col min="12300" max="12300" width="11.5703125" customWidth="1"/>
    <col min="12301" max="12302" width="10.28515625" customWidth="1"/>
    <col min="12304" max="12304" width="7.28515625" customWidth="1"/>
    <col min="12541" max="12541" width="25.140625" customWidth="1"/>
    <col min="12542" max="12542" width="5.7109375" customWidth="1"/>
    <col min="12543" max="12543" width="5.5703125" customWidth="1"/>
    <col min="12544" max="12544" width="4.28515625" customWidth="1"/>
    <col min="12545" max="12545" width="11.42578125" customWidth="1"/>
    <col min="12546" max="12546" width="12.140625" customWidth="1"/>
    <col min="12547" max="12547" width="12.7109375" customWidth="1"/>
    <col min="12548" max="12549" width="11.85546875" customWidth="1"/>
    <col min="12550" max="12550" width="10.42578125" customWidth="1"/>
    <col min="12551" max="12551" width="10" customWidth="1"/>
    <col min="12552" max="12552" width="10.140625" customWidth="1"/>
    <col min="12553" max="12553" width="10" customWidth="1"/>
    <col min="12554" max="12554" width="9.85546875" customWidth="1"/>
    <col min="12555" max="12555" width="10.140625" customWidth="1"/>
    <col min="12556" max="12556" width="11.5703125" customWidth="1"/>
    <col min="12557" max="12558" width="10.28515625" customWidth="1"/>
    <col min="12560" max="12560" width="7.28515625" customWidth="1"/>
    <col min="12797" max="12797" width="25.140625" customWidth="1"/>
    <col min="12798" max="12798" width="5.7109375" customWidth="1"/>
    <col min="12799" max="12799" width="5.5703125" customWidth="1"/>
    <col min="12800" max="12800" width="4.28515625" customWidth="1"/>
    <col min="12801" max="12801" width="11.42578125" customWidth="1"/>
    <col min="12802" max="12802" width="12.140625" customWidth="1"/>
    <col min="12803" max="12803" width="12.7109375" customWidth="1"/>
    <col min="12804" max="12805" width="11.85546875" customWidth="1"/>
    <col min="12806" max="12806" width="10.42578125" customWidth="1"/>
    <col min="12807" max="12807" width="10" customWidth="1"/>
    <col min="12808" max="12808" width="10.140625" customWidth="1"/>
    <col min="12809" max="12809" width="10" customWidth="1"/>
    <col min="12810" max="12810" width="9.85546875" customWidth="1"/>
    <col min="12811" max="12811" width="10.140625" customWidth="1"/>
    <col min="12812" max="12812" width="11.5703125" customWidth="1"/>
    <col min="12813" max="12814" width="10.28515625" customWidth="1"/>
    <col min="12816" max="12816" width="7.28515625" customWidth="1"/>
    <col min="13053" max="13053" width="25.140625" customWidth="1"/>
    <col min="13054" max="13054" width="5.7109375" customWidth="1"/>
    <col min="13055" max="13055" width="5.5703125" customWidth="1"/>
    <col min="13056" max="13056" width="4.28515625" customWidth="1"/>
    <col min="13057" max="13057" width="11.42578125" customWidth="1"/>
    <col min="13058" max="13058" width="12.140625" customWidth="1"/>
    <col min="13059" max="13059" width="12.7109375" customWidth="1"/>
    <col min="13060" max="13061" width="11.85546875" customWidth="1"/>
    <col min="13062" max="13062" width="10.42578125" customWidth="1"/>
    <col min="13063" max="13063" width="10" customWidth="1"/>
    <col min="13064" max="13064" width="10.140625" customWidth="1"/>
    <col min="13065" max="13065" width="10" customWidth="1"/>
    <col min="13066" max="13066" width="9.85546875" customWidth="1"/>
    <col min="13067" max="13067" width="10.140625" customWidth="1"/>
    <col min="13068" max="13068" width="11.5703125" customWidth="1"/>
    <col min="13069" max="13070" width="10.28515625" customWidth="1"/>
    <col min="13072" max="13072" width="7.28515625" customWidth="1"/>
    <col min="13309" max="13309" width="25.140625" customWidth="1"/>
    <col min="13310" max="13310" width="5.7109375" customWidth="1"/>
    <col min="13311" max="13311" width="5.5703125" customWidth="1"/>
    <col min="13312" max="13312" width="4.28515625" customWidth="1"/>
    <col min="13313" max="13313" width="11.42578125" customWidth="1"/>
    <col min="13314" max="13314" width="12.140625" customWidth="1"/>
    <col min="13315" max="13315" width="12.7109375" customWidth="1"/>
    <col min="13316" max="13317" width="11.85546875" customWidth="1"/>
    <col min="13318" max="13318" width="10.42578125" customWidth="1"/>
    <col min="13319" max="13319" width="10" customWidth="1"/>
    <col min="13320" max="13320" width="10.140625" customWidth="1"/>
    <col min="13321" max="13321" width="10" customWidth="1"/>
    <col min="13322" max="13322" width="9.85546875" customWidth="1"/>
    <col min="13323" max="13323" width="10.140625" customWidth="1"/>
    <col min="13324" max="13324" width="11.5703125" customWidth="1"/>
    <col min="13325" max="13326" width="10.28515625" customWidth="1"/>
    <col min="13328" max="13328" width="7.28515625" customWidth="1"/>
    <col min="13565" max="13565" width="25.140625" customWidth="1"/>
    <col min="13566" max="13566" width="5.7109375" customWidth="1"/>
    <col min="13567" max="13567" width="5.5703125" customWidth="1"/>
    <col min="13568" max="13568" width="4.28515625" customWidth="1"/>
    <col min="13569" max="13569" width="11.42578125" customWidth="1"/>
    <col min="13570" max="13570" width="12.140625" customWidth="1"/>
    <col min="13571" max="13571" width="12.7109375" customWidth="1"/>
    <col min="13572" max="13573" width="11.85546875" customWidth="1"/>
    <col min="13574" max="13574" width="10.42578125" customWidth="1"/>
    <col min="13575" max="13575" width="10" customWidth="1"/>
    <col min="13576" max="13576" width="10.140625" customWidth="1"/>
    <col min="13577" max="13577" width="10" customWidth="1"/>
    <col min="13578" max="13578" width="9.85546875" customWidth="1"/>
    <col min="13579" max="13579" width="10.140625" customWidth="1"/>
    <col min="13580" max="13580" width="11.5703125" customWidth="1"/>
    <col min="13581" max="13582" width="10.28515625" customWidth="1"/>
    <col min="13584" max="13584" width="7.28515625" customWidth="1"/>
    <col min="13821" max="13821" width="25.140625" customWidth="1"/>
    <col min="13822" max="13822" width="5.7109375" customWidth="1"/>
    <col min="13823" max="13823" width="5.5703125" customWidth="1"/>
    <col min="13824" max="13824" width="4.28515625" customWidth="1"/>
    <col min="13825" max="13825" width="11.42578125" customWidth="1"/>
    <col min="13826" max="13826" width="12.140625" customWidth="1"/>
    <col min="13827" max="13827" width="12.7109375" customWidth="1"/>
    <col min="13828" max="13829" width="11.85546875" customWidth="1"/>
    <col min="13830" max="13830" width="10.42578125" customWidth="1"/>
    <col min="13831" max="13831" width="10" customWidth="1"/>
    <col min="13832" max="13832" width="10.140625" customWidth="1"/>
    <col min="13833" max="13833" width="10" customWidth="1"/>
    <col min="13834" max="13834" width="9.85546875" customWidth="1"/>
    <col min="13835" max="13835" width="10.140625" customWidth="1"/>
    <col min="13836" max="13836" width="11.5703125" customWidth="1"/>
    <col min="13837" max="13838" width="10.28515625" customWidth="1"/>
    <col min="13840" max="13840" width="7.28515625" customWidth="1"/>
    <col min="14077" max="14077" width="25.140625" customWidth="1"/>
    <col min="14078" max="14078" width="5.7109375" customWidth="1"/>
    <col min="14079" max="14079" width="5.5703125" customWidth="1"/>
    <col min="14080" max="14080" width="4.28515625" customWidth="1"/>
    <col min="14081" max="14081" width="11.42578125" customWidth="1"/>
    <col min="14082" max="14082" width="12.140625" customWidth="1"/>
    <col min="14083" max="14083" width="12.7109375" customWidth="1"/>
    <col min="14084" max="14085" width="11.85546875" customWidth="1"/>
    <col min="14086" max="14086" width="10.42578125" customWidth="1"/>
    <col min="14087" max="14087" width="10" customWidth="1"/>
    <col min="14088" max="14088" width="10.140625" customWidth="1"/>
    <col min="14089" max="14089" width="10" customWidth="1"/>
    <col min="14090" max="14090" width="9.85546875" customWidth="1"/>
    <col min="14091" max="14091" width="10.140625" customWidth="1"/>
    <col min="14092" max="14092" width="11.5703125" customWidth="1"/>
    <col min="14093" max="14094" width="10.28515625" customWidth="1"/>
    <col min="14096" max="14096" width="7.28515625" customWidth="1"/>
    <col min="14333" max="14333" width="25.140625" customWidth="1"/>
    <col min="14334" max="14334" width="5.7109375" customWidth="1"/>
    <col min="14335" max="14335" width="5.5703125" customWidth="1"/>
    <col min="14336" max="14336" width="4.28515625" customWidth="1"/>
    <col min="14337" max="14337" width="11.42578125" customWidth="1"/>
    <col min="14338" max="14338" width="12.140625" customWidth="1"/>
    <col min="14339" max="14339" width="12.7109375" customWidth="1"/>
    <col min="14340" max="14341" width="11.85546875" customWidth="1"/>
    <col min="14342" max="14342" width="10.42578125" customWidth="1"/>
    <col min="14343" max="14343" width="10" customWidth="1"/>
    <col min="14344" max="14344" width="10.140625" customWidth="1"/>
    <col min="14345" max="14345" width="10" customWidth="1"/>
    <col min="14346" max="14346" width="9.85546875" customWidth="1"/>
    <col min="14347" max="14347" width="10.140625" customWidth="1"/>
    <col min="14348" max="14348" width="11.5703125" customWidth="1"/>
    <col min="14349" max="14350" width="10.28515625" customWidth="1"/>
    <col min="14352" max="14352" width="7.28515625" customWidth="1"/>
    <col min="14589" max="14589" width="25.140625" customWidth="1"/>
    <col min="14590" max="14590" width="5.7109375" customWidth="1"/>
    <col min="14591" max="14591" width="5.5703125" customWidth="1"/>
    <col min="14592" max="14592" width="4.28515625" customWidth="1"/>
    <col min="14593" max="14593" width="11.42578125" customWidth="1"/>
    <col min="14594" max="14594" width="12.140625" customWidth="1"/>
    <col min="14595" max="14595" width="12.7109375" customWidth="1"/>
    <col min="14596" max="14597" width="11.85546875" customWidth="1"/>
    <col min="14598" max="14598" width="10.42578125" customWidth="1"/>
    <col min="14599" max="14599" width="10" customWidth="1"/>
    <col min="14600" max="14600" width="10.140625" customWidth="1"/>
    <col min="14601" max="14601" width="10" customWidth="1"/>
    <col min="14602" max="14602" width="9.85546875" customWidth="1"/>
    <col min="14603" max="14603" width="10.140625" customWidth="1"/>
    <col min="14604" max="14604" width="11.5703125" customWidth="1"/>
    <col min="14605" max="14606" width="10.28515625" customWidth="1"/>
    <col min="14608" max="14608" width="7.28515625" customWidth="1"/>
    <col min="14845" max="14845" width="25.140625" customWidth="1"/>
    <col min="14846" max="14846" width="5.7109375" customWidth="1"/>
    <col min="14847" max="14847" width="5.5703125" customWidth="1"/>
    <col min="14848" max="14848" width="4.28515625" customWidth="1"/>
    <col min="14849" max="14849" width="11.42578125" customWidth="1"/>
    <col min="14850" max="14850" width="12.140625" customWidth="1"/>
    <col min="14851" max="14851" width="12.7109375" customWidth="1"/>
    <col min="14852" max="14853" width="11.85546875" customWidth="1"/>
    <col min="14854" max="14854" width="10.42578125" customWidth="1"/>
    <col min="14855" max="14855" width="10" customWidth="1"/>
    <col min="14856" max="14856" width="10.140625" customWidth="1"/>
    <col min="14857" max="14857" width="10" customWidth="1"/>
    <col min="14858" max="14858" width="9.85546875" customWidth="1"/>
    <col min="14859" max="14859" width="10.140625" customWidth="1"/>
    <col min="14860" max="14860" width="11.5703125" customWidth="1"/>
    <col min="14861" max="14862" width="10.28515625" customWidth="1"/>
    <col min="14864" max="14864" width="7.28515625" customWidth="1"/>
    <col min="15101" max="15101" width="25.140625" customWidth="1"/>
    <col min="15102" max="15102" width="5.7109375" customWidth="1"/>
    <col min="15103" max="15103" width="5.5703125" customWidth="1"/>
    <col min="15104" max="15104" width="4.28515625" customWidth="1"/>
    <col min="15105" max="15105" width="11.42578125" customWidth="1"/>
    <col min="15106" max="15106" width="12.140625" customWidth="1"/>
    <col min="15107" max="15107" width="12.7109375" customWidth="1"/>
    <col min="15108" max="15109" width="11.85546875" customWidth="1"/>
    <col min="15110" max="15110" width="10.42578125" customWidth="1"/>
    <col min="15111" max="15111" width="10" customWidth="1"/>
    <col min="15112" max="15112" width="10.140625" customWidth="1"/>
    <col min="15113" max="15113" width="10" customWidth="1"/>
    <col min="15114" max="15114" width="9.85546875" customWidth="1"/>
    <col min="15115" max="15115" width="10.140625" customWidth="1"/>
    <col min="15116" max="15116" width="11.5703125" customWidth="1"/>
    <col min="15117" max="15118" width="10.28515625" customWidth="1"/>
    <col min="15120" max="15120" width="7.28515625" customWidth="1"/>
    <col min="15357" max="15357" width="25.140625" customWidth="1"/>
    <col min="15358" max="15358" width="5.7109375" customWidth="1"/>
    <col min="15359" max="15359" width="5.5703125" customWidth="1"/>
    <col min="15360" max="15360" width="4.28515625" customWidth="1"/>
    <col min="15361" max="15361" width="11.42578125" customWidth="1"/>
    <col min="15362" max="15362" width="12.140625" customWidth="1"/>
    <col min="15363" max="15363" width="12.7109375" customWidth="1"/>
    <col min="15364" max="15365" width="11.85546875" customWidth="1"/>
    <col min="15366" max="15366" width="10.42578125" customWidth="1"/>
    <col min="15367" max="15367" width="10" customWidth="1"/>
    <col min="15368" max="15368" width="10.140625" customWidth="1"/>
    <col min="15369" max="15369" width="10" customWidth="1"/>
    <col min="15370" max="15370" width="9.85546875" customWidth="1"/>
    <col min="15371" max="15371" width="10.140625" customWidth="1"/>
    <col min="15372" max="15372" width="11.5703125" customWidth="1"/>
    <col min="15373" max="15374" width="10.28515625" customWidth="1"/>
    <col min="15376" max="15376" width="7.28515625" customWidth="1"/>
    <col min="15613" max="15613" width="25.140625" customWidth="1"/>
    <col min="15614" max="15614" width="5.7109375" customWidth="1"/>
    <col min="15615" max="15615" width="5.5703125" customWidth="1"/>
    <col min="15616" max="15616" width="4.28515625" customWidth="1"/>
    <col min="15617" max="15617" width="11.42578125" customWidth="1"/>
    <col min="15618" max="15618" width="12.140625" customWidth="1"/>
    <col min="15619" max="15619" width="12.7109375" customWidth="1"/>
    <col min="15620" max="15621" width="11.85546875" customWidth="1"/>
    <col min="15622" max="15622" width="10.42578125" customWidth="1"/>
    <col min="15623" max="15623" width="10" customWidth="1"/>
    <col min="15624" max="15624" width="10.140625" customWidth="1"/>
    <col min="15625" max="15625" width="10" customWidth="1"/>
    <col min="15626" max="15626" width="9.85546875" customWidth="1"/>
    <col min="15627" max="15627" width="10.140625" customWidth="1"/>
    <col min="15628" max="15628" width="11.5703125" customWidth="1"/>
    <col min="15629" max="15630" width="10.28515625" customWidth="1"/>
    <col min="15632" max="15632" width="7.28515625" customWidth="1"/>
    <col min="15869" max="15869" width="25.140625" customWidth="1"/>
    <col min="15870" max="15870" width="5.7109375" customWidth="1"/>
    <col min="15871" max="15871" width="5.5703125" customWidth="1"/>
    <col min="15872" max="15872" width="4.28515625" customWidth="1"/>
    <col min="15873" max="15873" width="11.42578125" customWidth="1"/>
    <col min="15874" max="15874" width="12.140625" customWidth="1"/>
    <col min="15875" max="15875" width="12.7109375" customWidth="1"/>
    <col min="15876" max="15877" width="11.85546875" customWidth="1"/>
    <col min="15878" max="15878" width="10.42578125" customWidth="1"/>
    <col min="15879" max="15879" width="10" customWidth="1"/>
    <col min="15880" max="15880" width="10.140625" customWidth="1"/>
    <col min="15881" max="15881" width="10" customWidth="1"/>
    <col min="15882" max="15882" width="9.85546875" customWidth="1"/>
    <col min="15883" max="15883" width="10.140625" customWidth="1"/>
    <col min="15884" max="15884" width="11.5703125" customWidth="1"/>
    <col min="15885" max="15886" width="10.28515625" customWidth="1"/>
    <col min="15888" max="15888" width="7.28515625" customWidth="1"/>
    <col min="16125" max="16125" width="25.140625" customWidth="1"/>
    <col min="16126" max="16126" width="5.7109375" customWidth="1"/>
    <col min="16127" max="16127" width="5.5703125" customWidth="1"/>
    <col min="16128" max="16128" width="4.28515625" customWidth="1"/>
    <col min="16129" max="16129" width="11.42578125" customWidth="1"/>
    <col min="16130" max="16130" width="12.140625" customWidth="1"/>
    <col min="16131" max="16131" width="12.7109375" customWidth="1"/>
    <col min="16132" max="16133" width="11.85546875" customWidth="1"/>
    <col min="16134" max="16134" width="10.42578125" customWidth="1"/>
    <col min="16135" max="16135" width="10" customWidth="1"/>
    <col min="16136" max="16136" width="10.140625" customWidth="1"/>
    <col min="16137" max="16137" width="10" customWidth="1"/>
    <col min="16138" max="16138" width="9.85546875" customWidth="1"/>
    <col min="16139" max="16139" width="10.140625" customWidth="1"/>
    <col min="16140" max="16140" width="11.5703125" customWidth="1"/>
    <col min="16141" max="16142" width="10.28515625" customWidth="1"/>
    <col min="16144" max="16144" width="7.28515625" customWidth="1"/>
  </cols>
  <sheetData>
    <row r="1" spans="1:17" ht="15" customHeight="1" x14ac:dyDescent="0.25">
      <c r="A1" s="89" t="s">
        <v>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7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9.5" customHeight="1" thickBot="1" x14ac:dyDescent="0.3">
      <c r="A3" s="91" t="s">
        <v>0</v>
      </c>
      <c r="B3" s="91" t="s">
        <v>20</v>
      </c>
      <c r="C3" s="92" t="s">
        <v>21</v>
      </c>
      <c r="D3" s="92" t="s">
        <v>22</v>
      </c>
      <c r="E3" s="93" t="s">
        <v>23</v>
      </c>
      <c r="F3" s="96" t="s">
        <v>100</v>
      </c>
      <c r="G3" s="96"/>
      <c r="H3" s="96"/>
      <c r="I3" s="96"/>
      <c r="J3" s="96"/>
      <c r="K3" s="96"/>
      <c r="L3" s="96"/>
      <c r="M3" s="96"/>
      <c r="N3" s="96"/>
      <c r="O3" s="96"/>
      <c r="P3" s="97"/>
    </row>
    <row r="4" spans="1:17" ht="57" customHeight="1" thickBot="1" x14ac:dyDescent="0.3">
      <c r="A4" s="91"/>
      <c r="B4" s="91"/>
      <c r="C4" s="92"/>
      <c r="D4" s="92"/>
      <c r="E4" s="94"/>
      <c r="F4" s="98" t="s">
        <v>24</v>
      </c>
      <c r="G4" s="99"/>
      <c r="H4" s="99"/>
      <c r="I4" s="99"/>
      <c r="J4" s="100"/>
      <c r="K4" s="101" t="s">
        <v>15</v>
      </c>
      <c r="L4" s="102"/>
      <c r="M4" s="103"/>
      <c r="N4" s="104" t="s">
        <v>16</v>
      </c>
      <c r="O4" s="105"/>
      <c r="P4" s="106"/>
    </row>
    <row r="5" spans="1:17" ht="132" customHeight="1" x14ac:dyDescent="0.25">
      <c r="A5" s="91"/>
      <c r="B5" s="91"/>
      <c r="C5" s="92"/>
      <c r="D5" s="92"/>
      <c r="E5" s="95"/>
      <c r="F5" s="4" t="s">
        <v>25</v>
      </c>
      <c r="G5" s="4" t="s">
        <v>26</v>
      </c>
      <c r="H5" s="5" t="s">
        <v>27</v>
      </c>
      <c r="I5" s="6" t="s">
        <v>7</v>
      </c>
      <c r="J5" s="5" t="s">
        <v>28</v>
      </c>
      <c r="K5" s="7" t="s">
        <v>29</v>
      </c>
      <c r="L5" s="7" t="s">
        <v>30</v>
      </c>
      <c r="M5" s="8" t="s">
        <v>19</v>
      </c>
      <c r="N5" s="9" t="s">
        <v>31</v>
      </c>
      <c r="O5" s="7" t="s">
        <v>1</v>
      </c>
      <c r="P5" s="10" t="s">
        <v>32</v>
      </c>
      <c r="Q5" s="11"/>
    </row>
    <row r="6" spans="1:17" ht="20.25" customHeight="1" x14ac:dyDescent="0.25">
      <c r="A6" s="75" t="s">
        <v>33</v>
      </c>
      <c r="B6" s="75"/>
      <c r="C6" s="75"/>
      <c r="D6" s="75"/>
      <c r="E6" s="75"/>
      <c r="F6" s="12" t="s">
        <v>34</v>
      </c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36</v>
      </c>
      <c r="L6" s="12" t="s">
        <v>39</v>
      </c>
      <c r="M6" s="13" t="s">
        <v>40</v>
      </c>
      <c r="N6" s="14" t="s">
        <v>13</v>
      </c>
      <c r="O6" s="15" t="s">
        <v>17</v>
      </c>
      <c r="P6" s="16" t="s">
        <v>41</v>
      </c>
      <c r="Q6" s="17"/>
    </row>
    <row r="7" spans="1:17" ht="30" customHeight="1" x14ac:dyDescent="0.25">
      <c r="A7" s="18" t="s">
        <v>42</v>
      </c>
      <c r="B7" s="80">
        <v>1</v>
      </c>
      <c r="C7" s="80" t="s">
        <v>43</v>
      </c>
      <c r="D7" s="80" t="s">
        <v>43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>
        <v>0</v>
      </c>
      <c r="M7" s="21">
        <v>0</v>
      </c>
      <c r="N7" s="126">
        <v>115250.16</v>
      </c>
      <c r="O7" s="22">
        <v>0</v>
      </c>
      <c r="P7" s="21">
        <v>0</v>
      </c>
      <c r="Q7" s="17"/>
    </row>
    <row r="8" spans="1:17" ht="28.5" customHeight="1" x14ac:dyDescent="0.25">
      <c r="A8" s="18" t="s">
        <v>44</v>
      </c>
      <c r="B8" s="80">
        <v>2</v>
      </c>
      <c r="C8" s="80" t="s">
        <v>43</v>
      </c>
      <c r="D8" s="80" t="s">
        <v>43</v>
      </c>
      <c r="E8" s="23"/>
      <c r="F8" s="20"/>
      <c r="G8" s="20"/>
      <c r="H8" s="20"/>
      <c r="I8" s="20"/>
      <c r="J8" s="20"/>
      <c r="K8" s="20"/>
      <c r="L8" s="21"/>
      <c r="M8" s="21">
        <v>0</v>
      </c>
      <c r="N8" s="21"/>
      <c r="O8" s="24"/>
      <c r="P8" s="1"/>
      <c r="Q8" s="17"/>
    </row>
    <row r="9" spans="1:17" x14ac:dyDescent="0.25">
      <c r="A9" s="25" t="s">
        <v>45</v>
      </c>
      <c r="B9" s="26">
        <v>1000</v>
      </c>
      <c r="C9" s="27"/>
      <c r="D9" s="75"/>
      <c r="E9" s="73">
        <f>SUM(F9:O9)+H7+N7+O7</f>
        <v>25563650.16</v>
      </c>
      <c r="F9" s="28">
        <f t="shared" ref="F9:J9" si="0">SUM(F10:F21)</f>
        <v>14842800</v>
      </c>
      <c r="G9" s="28">
        <f t="shared" si="0"/>
        <v>148400</v>
      </c>
      <c r="H9" s="28">
        <f t="shared" si="0"/>
        <v>8043872.1500000004</v>
      </c>
      <c r="I9" s="28">
        <f t="shared" si="0"/>
        <v>800000</v>
      </c>
      <c r="J9" s="28">
        <f t="shared" si="0"/>
        <v>0</v>
      </c>
      <c r="K9" s="28">
        <f t="shared" ref="K9:O9" si="1">SUM(K10:K21)</f>
        <v>13327.85</v>
      </c>
      <c r="L9" s="29">
        <f t="shared" si="1"/>
        <v>0</v>
      </c>
      <c r="M9" s="28">
        <f t="shared" si="1"/>
        <v>0</v>
      </c>
      <c r="N9" s="28">
        <f t="shared" si="1"/>
        <v>1600000</v>
      </c>
      <c r="O9" s="28">
        <f t="shared" si="1"/>
        <v>0</v>
      </c>
      <c r="P9" s="30" t="s">
        <v>46</v>
      </c>
      <c r="Q9" s="17"/>
    </row>
    <row r="10" spans="1:17" x14ac:dyDescent="0.25">
      <c r="A10" s="110" t="s">
        <v>47</v>
      </c>
      <c r="B10" s="112">
        <v>1100</v>
      </c>
      <c r="C10" s="112">
        <v>120</v>
      </c>
      <c r="D10" s="112"/>
      <c r="E10" s="31">
        <f t="shared" ref="E10:E16" si="2">SUM(F10:M10)</f>
        <v>0</v>
      </c>
      <c r="F10" s="109"/>
      <c r="G10" s="113"/>
      <c r="H10" s="113"/>
      <c r="I10" s="81"/>
      <c r="J10" s="81"/>
      <c r="K10" s="113"/>
      <c r="L10" s="113"/>
      <c r="M10" s="107"/>
      <c r="N10" s="76"/>
      <c r="O10" s="108"/>
      <c r="P10" s="109"/>
      <c r="Q10" s="17"/>
    </row>
    <row r="11" spans="1:17" ht="2.25" customHeight="1" x14ac:dyDescent="0.25">
      <c r="A11" s="111"/>
      <c r="B11" s="112"/>
      <c r="C11" s="112"/>
      <c r="D11" s="112"/>
      <c r="E11" s="31">
        <f t="shared" si="2"/>
        <v>0</v>
      </c>
      <c r="F11" s="109"/>
      <c r="G11" s="114"/>
      <c r="H11" s="114"/>
      <c r="I11" s="82"/>
      <c r="J11" s="82"/>
      <c r="K11" s="114"/>
      <c r="L11" s="114"/>
      <c r="M11" s="107"/>
      <c r="N11" s="76"/>
      <c r="O11" s="108"/>
      <c r="P11" s="109"/>
    </row>
    <row r="12" spans="1:17" ht="29.25" customHeight="1" x14ac:dyDescent="0.25">
      <c r="A12" s="27" t="s">
        <v>48</v>
      </c>
      <c r="B12" s="80">
        <v>1200</v>
      </c>
      <c r="C12" s="80">
        <v>130</v>
      </c>
      <c r="D12" s="80">
        <v>131</v>
      </c>
      <c r="E12" s="32">
        <f t="shared" si="2"/>
        <v>0</v>
      </c>
      <c r="F12" s="78"/>
      <c r="G12" s="78"/>
      <c r="H12" s="78"/>
      <c r="I12" s="78"/>
      <c r="J12" s="78"/>
      <c r="K12" s="78"/>
      <c r="L12" s="76"/>
      <c r="M12" s="76"/>
      <c r="N12" s="76">
        <v>1600000</v>
      </c>
      <c r="O12" s="77">
        <v>0</v>
      </c>
      <c r="P12" s="33"/>
    </row>
    <row r="13" spans="1:17" ht="29.25" customHeight="1" x14ac:dyDescent="0.25">
      <c r="A13" s="27" t="s">
        <v>48</v>
      </c>
      <c r="B13" s="80">
        <v>1200</v>
      </c>
      <c r="C13" s="80">
        <v>130</v>
      </c>
      <c r="D13" s="80">
        <v>134</v>
      </c>
      <c r="E13" s="31">
        <f t="shared" si="2"/>
        <v>0</v>
      </c>
      <c r="F13" s="34"/>
      <c r="G13" s="34"/>
      <c r="H13" s="34"/>
      <c r="I13" s="34"/>
      <c r="J13" s="34"/>
      <c r="K13" s="34"/>
      <c r="L13" s="81"/>
      <c r="M13" s="81"/>
      <c r="N13" s="81"/>
      <c r="O13" s="35"/>
      <c r="P13" s="36"/>
    </row>
    <row r="14" spans="1:17" ht="27" customHeight="1" x14ac:dyDescent="0.25">
      <c r="A14" s="79" t="s">
        <v>49</v>
      </c>
      <c r="B14" s="37">
        <v>1210</v>
      </c>
      <c r="C14" s="37">
        <v>130</v>
      </c>
      <c r="D14" s="37">
        <v>131</v>
      </c>
      <c r="E14" s="32">
        <f t="shared" si="2"/>
        <v>23835072.149999999</v>
      </c>
      <c r="F14" s="88">
        <v>14842800</v>
      </c>
      <c r="G14" s="88">
        <v>148400</v>
      </c>
      <c r="H14" s="88">
        <v>8043872.1500000004</v>
      </c>
      <c r="I14" s="88">
        <v>800000</v>
      </c>
      <c r="J14" s="88"/>
      <c r="K14" s="38" t="s">
        <v>46</v>
      </c>
      <c r="L14" s="38" t="s">
        <v>46</v>
      </c>
      <c r="M14" s="38" t="s">
        <v>46</v>
      </c>
      <c r="N14" s="38" t="s">
        <v>46</v>
      </c>
      <c r="O14" s="38" t="s">
        <v>46</v>
      </c>
      <c r="P14" s="38" t="s">
        <v>46</v>
      </c>
    </row>
    <row r="15" spans="1:17" ht="20.25" customHeight="1" x14ac:dyDescent="0.25">
      <c r="A15" s="27" t="s">
        <v>50</v>
      </c>
      <c r="B15" s="80">
        <v>1300</v>
      </c>
      <c r="C15" s="80">
        <v>140</v>
      </c>
      <c r="D15" s="80"/>
      <c r="E15" s="31">
        <f t="shared" si="2"/>
        <v>0</v>
      </c>
      <c r="F15" s="39"/>
      <c r="G15" s="39"/>
      <c r="H15" s="39"/>
      <c r="I15" s="39"/>
      <c r="J15" s="39"/>
      <c r="K15" s="39"/>
      <c r="L15" s="76"/>
      <c r="M15" s="76"/>
      <c r="N15" s="76"/>
      <c r="O15" s="77"/>
      <c r="P15" s="33"/>
    </row>
    <row r="16" spans="1:17" ht="22.5" x14ac:dyDescent="0.25">
      <c r="A16" s="27" t="s">
        <v>51</v>
      </c>
      <c r="B16" s="80">
        <v>1400</v>
      </c>
      <c r="C16" s="80">
        <v>150</v>
      </c>
      <c r="D16" s="80"/>
      <c r="E16" s="31">
        <f t="shared" si="2"/>
        <v>0</v>
      </c>
      <c r="F16" s="39"/>
      <c r="G16" s="39"/>
      <c r="H16" s="39"/>
      <c r="I16" s="39"/>
      <c r="J16" s="39"/>
      <c r="K16" s="1"/>
      <c r="L16" s="1"/>
      <c r="M16" s="1"/>
      <c r="N16" s="1"/>
      <c r="O16" s="77"/>
      <c r="P16" s="33"/>
    </row>
    <row r="17" spans="1:16" x14ac:dyDescent="0.25">
      <c r="A17" s="27" t="s">
        <v>52</v>
      </c>
      <c r="B17" s="80">
        <v>1500</v>
      </c>
      <c r="C17" s="80">
        <v>150</v>
      </c>
      <c r="D17" s="80"/>
      <c r="E17" s="31">
        <v>0</v>
      </c>
      <c r="F17" s="39"/>
      <c r="G17" s="39"/>
      <c r="H17" s="39"/>
      <c r="I17" s="39"/>
      <c r="J17" s="39"/>
      <c r="K17" s="1"/>
      <c r="L17" s="1"/>
      <c r="M17" s="1"/>
      <c r="N17" s="1"/>
      <c r="O17" s="77"/>
      <c r="P17" s="33"/>
    </row>
    <row r="18" spans="1:16" x14ac:dyDescent="0.25">
      <c r="A18" s="27" t="s">
        <v>2</v>
      </c>
      <c r="B18" s="112">
        <v>1510</v>
      </c>
      <c r="C18" s="112">
        <v>150</v>
      </c>
      <c r="D18" s="112">
        <v>152</v>
      </c>
      <c r="E18" s="117">
        <f>SUM(F18:P19)</f>
        <v>13327.85</v>
      </c>
      <c r="F18" s="81"/>
      <c r="G18" s="81"/>
      <c r="H18" s="81"/>
      <c r="I18" s="81"/>
      <c r="J18" s="81"/>
      <c r="K18" s="88"/>
      <c r="L18" s="88"/>
      <c r="M18" s="88"/>
      <c r="N18" s="88"/>
      <c r="O18" s="35"/>
      <c r="P18" s="119"/>
    </row>
    <row r="19" spans="1:16" x14ac:dyDescent="0.25">
      <c r="A19" s="27" t="s">
        <v>53</v>
      </c>
      <c r="B19" s="112"/>
      <c r="C19" s="112"/>
      <c r="D19" s="112"/>
      <c r="E19" s="118"/>
      <c r="F19" s="86" t="s">
        <v>46</v>
      </c>
      <c r="G19" s="86" t="s">
        <v>46</v>
      </c>
      <c r="H19" s="86" t="s">
        <v>46</v>
      </c>
      <c r="I19" s="86"/>
      <c r="J19" s="86" t="s">
        <v>46</v>
      </c>
      <c r="K19" s="40">
        <v>13327.85</v>
      </c>
      <c r="L19" s="41"/>
      <c r="M19" s="42">
        <v>0</v>
      </c>
      <c r="N19" s="42"/>
      <c r="O19" s="42"/>
      <c r="P19" s="120"/>
    </row>
    <row r="20" spans="1:16" x14ac:dyDescent="0.25">
      <c r="A20" s="27" t="s">
        <v>53</v>
      </c>
      <c r="B20" s="80">
        <v>1520</v>
      </c>
      <c r="C20" s="80">
        <v>150</v>
      </c>
      <c r="D20" s="80">
        <v>162</v>
      </c>
      <c r="E20" s="83">
        <v>0</v>
      </c>
      <c r="F20" s="39"/>
      <c r="G20" s="39"/>
      <c r="H20" s="39"/>
      <c r="I20" s="39"/>
      <c r="J20" s="39"/>
      <c r="K20" s="39"/>
      <c r="L20" s="76"/>
      <c r="M20" s="76"/>
      <c r="N20" s="76"/>
      <c r="O20" s="77"/>
      <c r="P20" s="33"/>
    </row>
    <row r="21" spans="1:16" x14ac:dyDescent="0.25">
      <c r="A21" s="27" t="s">
        <v>54</v>
      </c>
      <c r="B21" s="80">
        <v>1900</v>
      </c>
      <c r="C21" s="80"/>
      <c r="D21" s="75"/>
      <c r="E21" s="31"/>
      <c r="F21" s="39"/>
      <c r="G21" s="39"/>
      <c r="H21" s="39"/>
      <c r="I21" s="39"/>
      <c r="J21" s="39"/>
      <c r="K21" s="39"/>
      <c r="L21" s="76"/>
      <c r="M21" s="76"/>
      <c r="N21" s="76"/>
      <c r="O21" s="77"/>
      <c r="P21" s="33"/>
    </row>
    <row r="22" spans="1:16" x14ac:dyDescent="0.25">
      <c r="A22" s="18" t="s">
        <v>55</v>
      </c>
      <c r="B22" s="80">
        <v>1980</v>
      </c>
      <c r="C22" s="80" t="s">
        <v>43</v>
      </c>
      <c r="D22" s="75"/>
      <c r="E22" s="31"/>
      <c r="F22" s="39"/>
      <c r="G22" s="39"/>
      <c r="H22" s="39"/>
      <c r="I22" s="39"/>
      <c r="J22" s="39"/>
      <c r="K22" s="39"/>
      <c r="L22" s="76"/>
      <c r="M22" s="76"/>
      <c r="N22" s="76"/>
      <c r="O22" s="77"/>
      <c r="P22" s="33"/>
    </row>
    <row r="23" spans="1:16" x14ac:dyDescent="0.25">
      <c r="A23" s="27" t="s">
        <v>3</v>
      </c>
      <c r="B23" s="112">
        <v>1981</v>
      </c>
      <c r="C23" s="112">
        <v>510</v>
      </c>
      <c r="D23" s="91"/>
      <c r="E23" s="115"/>
      <c r="F23" s="109"/>
      <c r="G23" s="113"/>
      <c r="H23" s="113"/>
      <c r="I23" s="81"/>
      <c r="J23" s="81"/>
      <c r="K23" s="121"/>
      <c r="L23" s="113"/>
      <c r="M23" s="107"/>
      <c r="N23" s="76"/>
      <c r="O23" s="108"/>
      <c r="P23" s="119"/>
    </row>
    <row r="24" spans="1:16" ht="38.25" customHeight="1" x14ac:dyDescent="0.25">
      <c r="A24" s="27" t="s">
        <v>56</v>
      </c>
      <c r="B24" s="112"/>
      <c r="C24" s="112"/>
      <c r="D24" s="91"/>
      <c r="E24" s="116"/>
      <c r="F24" s="109"/>
      <c r="G24" s="114"/>
      <c r="H24" s="114"/>
      <c r="I24" s="82"/>
      <c r="J24" s="82"/>
      <c r="K24" s="122"/>
      <c r="L24" s="114"/>
      <c r="M24" s="107"/>
      <c r="N24" s="76"/>
      <c r="O24" s="108"/>
      <c r="P24" s="120"/>
    </row>
    <row r="25" spans="1:16" x14ac:dyDescent="0.25">
      <c r="A25" s="25" t="s">
        <v>57</v>
      </c>
      <c r="B25" s="26">
        <v>2000</v>
      </c>
      <c r="C25" s="26" t="s">
        <v>43</v>
      </c>
      <c r="D25" s="26">
        <v>200</v>
      </c>
      <c r="E25" s="43">
        <f>SUM(F25:P25)</f>
        <v>25563650.16</v>
      </c>
      <c r="F25" s="44">
        <f>F27+F30+F33+F32+F36+F46+F31</f>
        <v>14842800</v>
      </c>
      <c r="G25" s="44">
        <f t="shared" ref="G25:P25" si="3">G27+G30+G33+G32+G36+G46+G31</f>
        <v>148400</v>
      </c>
      <c r="H25" s="44">
        <f>H27+H30+H33+H32+H36+H46+H31+H44+H45</f>
        <v>8043872.1500000004</v>
      </c>
      <c r="I25" s="44">
        <f>I27+I30+I33+I32+I36+I46+I31</f>
        <v>800000</v>
      </c>
      <c r="J25" s="44">
        <f t="shared" ref="J25:P25" si="4">J27+J30+J33+J32+J36+J46+J31</f>
        <v>0</v>
      </c>
      <c r="K25" s="44">
        <f t="shared" si="4"/>
        <v>13327.849999999999</v>
      </c>
      <c r="L25" s="44">
        <f t="shared" si="4"/>
        <v>0</v>
      </c>
      <c r="M25" s="44">
        <f t="shared" si="4"/>
        <v>0</v>
      </c>
      <c r="N25" s="44">
        <f t="shared" si="4"/>
        <v>1715250.16</v>
      </c>
      <c r="O25" s="44">
        <f t="shared" si="4"/>
        <v>0</v>
      </c>
      <c r="P25" s="44">
        <f t="shared" si="4"/>
        <v>0</v>
      </c>
    </row>
    <row r="26" spans="1:16" x14ac:dyDescent="0.25">
      <c r="A26" s="27" t="s">
        <v>2</v>
      </c>
      <c r="B26" s="91">
        <v>2100</v>
      </c>
      <c r="C26" s="91" t="s">
        <v>43</v>
      </c>
      <c r="D26" s="91">
        <v>210</v>
      </c>
      <c r="E26" s="43">
        <f>SUM(F26:P26)</f>
        <v>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x14ac:dyDescent="0.25">
      <c r="A27" s="27" t="s">
        <v>58</v>
      </c>
      <c r="B27" s="91"/>
      <c r="C27" s="91"/>
      <c r="D27" s="91"/>
      <c r="E27" s="43">
        <f>SUM(F27:P27)</f>
        <v>20039000</v>
      </c>
      <c r="F27" s="45">
        <f>F29+F34</f>
        <v>14742800</v>
      </c>
      <c r="G27" s="45">
        <f t="shared" ref="G27:P27" si="5">G29+G34</f>
        <v>0</v>
      </c>
      <c r="H27" s="45">
        <f t="shared" si="5"/>
        <v>5296200</v>
      </c>
      <c r="I27" s="45"/>
      <c r="J27" s="45">
        <f t="shared" si="5"/>
        <v>0</v>
      </c>
      <c r="K27" s="45">
        <f t="shared" si="5"/>
        <v>0</v>
      </c>
      <c r="L27" s="45">
        <f t="shared" si="5"/>
        <v>0</v>
      </c>
      <c r="M27" s="45">
        <f t="shared" si="5"/>
        <v>0</v>
      </c>
      <c r="N27" s="45"/>
      <c r="O27" s="45">
        <f t="shared" si="5"/>
        <v>0</v>
      </c>
      <c r="P27" s="45">
        <f t="shared" si="5"/>
        <v>0</v>
      </c>
    </row>
    <row r="28" spans="1:16" x14ac:dyDescent="0.25">
      <c r="A28" s="27" t="s">
        <v>2</v>
      </c>
      <c r="B28" s="91">
        <v>2110</v>
      </c>
      <c r="C28" s="91">
        <v>111</v>
      </c>
      <c r="D28" s="91">
        <v>211</v>
      </c>
      <c r="E28" s="43"/>
      <c r="F28" s="88"/>
      <c r="G28" s="88"/>
      <c r="H28" s="88"/>
      <c r="I28" s="88"/>
      <c r="J28" s="88"/>
      <c r="K28" s="88"/>
      <c r="L28" s="88"/>
      <c r="M28" s="81"/>
      <c r="N28" s="81"/>
      <c r="O28" s="35"/>
      <c r="P28" s="85"/>
    </row>
    <row r="29" spans="1:16" x14ac:dyDescent="0.25">
      <c r="A29" s="27" t="s">
        <v>59</v>
      </c>
      <c r="B29" s="91"/>
      <c r="C29" s="91"/>
      <c r="D29" s="91"/>
      <c r="E29" s="43">
        <f t="shared" ref="E29:E36" si="6">SUM(F29:P29)</f>
        <v>15358500</v>
      </c>
      <c r="F29" s="42">
        <v>11300000</v>
      </c>
      <c r="G29" s="42"/>
      <c r="H29" s="40">
        <v>4058500</v>
      </c>
      <c r="I29" s="40"/>
      <c r="J29" s="40"/>
      <c r="K29" s="40"/>
      <c r="L29" s="46"/>
      <c r="M29" s="47"/>
      <c r="N29" s="47"/>
      <c r="O29" s="48"/>
      <c r="P29" s="49"/>
    </row>
    <row r="30" spans="1:16" ht="21.75" customHeight="1" x14ac:dyDescent="0.25">
      <c r="A30" s="27" t="s">
        <v>60</v>
      </c>
      <c r="B30" s="75"/>
      <c r="C30" s="75">
        <v>111</v>
      </c>
      <c r="D30" s="75">
        <v>266</v>
      </c>
      <c r="E30" s="43">
        <f t="shared" si="6"/>
        <v>140000</v>
      </c>
      <c r="F30" s="50">
        <v>100000</v>
      </c>
      <c r="G30" s="50"/>
      <c r="H30" s="50">
        <v>40000</v>
      </c>
      <c r="I30" s="50"/>
      <c r="J30" s="50"/>
      <c r="K30" s="50"/>
      <c r="L30" s="51"/>
      <c r="M30" s="51"/>
      <c r="N30" s="51"/>
      <c r="O30" s="52"/>
      <c r="P30" s="53"/>
    </row>
    <row r="31" spans="1:16" ht="27.75" customHeight="1" x14ac:dyDescent="0.25">
      <c r="A31" s="27" t="s">
        <v>61</v>
      </c>
      <c r="B31" s="75">
        <v>2120</v>
      </c>
      <c r="C31" s="75">
        <v>112</v>
      </c>
      <c r="D31" s="75">
        <v>212</v>
      </c>
      <c r="E31" s="43">
        <f t="shared" si="6"/>
        <v>0</v>
      </c>
      <c r="F31" s="51">
        <v>0</v>
      </c>
      <c r="G31" s="51"/>
      <c r="H31" s="51">
        <v>0</v>
      </c>
      <c r="I31" s="51"/>
      <c r="J31" s="51"/>
      <c r="K31" s="51"/>
      <c r="L31" s="51"/>
      <c r="M31" s="51"/>
      <c r="N31" s="51"/>
      <c r="O31" s="52"/>
      <c r="P31" s="53"/>
    </row>
    <row r="32" spans="1:16" ht="24" customHeight="1" x14ac:dyDescent="0.25">
      <c r="A32" s="27" t="s">
        <v>61</v>
      </c>
      <c r="B32" s="75">
        <v>2120</v>
      </c>
      <c r="C32" s="75">
        <v>112</v>
      </c>
      <c r="D32" s="75">
        <v>266</v>
      </c>
      <c r="E32" s="43">
        <f t="shared" si="6"/>
        <v>0</v>
      </c>
      <c r="F32" s="54">
        <v>0</v>
      </c>
      <c r="G32" s="54"/>
      <c r="H32" s="54">
        <v>0</v>
      </c>
      <c r="I32" s="54"/>
      <c r="J32" s="54"/>
      <c r="K32" s="54"/>
      <c r="L32" s="51"/>
      <c r="M32" s="51"/>
      <c r="N32" s="51"/>
      <c r="O32" s="52"/>
      <c r="P32" s="53"/>
    </row>
    <row r="33" spans="1:16" ht="24" customHeight="1" x14ac:dyDescent="0.25">
      <c r="A33" s="27" t="s">
        <v>61</v>
      </c>
      <c r="B33" s="75">
        <v>2120</v>
      </c>
      <c r="C33" s="75">
        <v>113</v>
      </c>
      <c r="D33" s="75">
        <v>226</v>
      </c>
      <c r="E33" s="43">
        <f t="shared" si="6"/>
        <v>0</v>
      </c>
      <c r="F33" s="51">
        <v>0</v>
      </c>
      <c r="G33" s="51"/>
      <c r="H33" s="51">
        <v>0</v>
      </c>
      <c r="I33" s="55"/>
      <c r="J33" s="56"/>
      <c r="K33" s="56"/>
      <c r="L33" s="51"/>
      <c r="M33" s="51"/>
      <c r="N33" s="51"/>
      <c r="O33" s="52"/>
      <c r="P33" s="53"/>
    </row>
    <row r="34" spans="1:16" ht="38.25" customHeight="1" x14ac:dyDescent="0.25">
      <c r="A34" s="27" t="s">
        <v>62</v>
      </c>
      <c r="B34" s="75">
        <v>2140</v>
      </c>
      <c r="C34" s="75">
        <v>119</v>
      </c>
      <c r="D34" s="75">
        <v>213</v>
      </c>
      <c r="E34" s="43">
        <f t="shared" si="6"/>
        <v>4680500</v>
      </c>
      <c r="F34" s="56">
        <v>3442800</v>
      </c>
      <c r="G34" s="56"/>
      <c r="H34" s="56">
        <v>1237700</v>
      </c>
      <c r="I34" s="56"/>
      <c r="J34" s="56"/>
      <c r="K34" s="56"/>
      <c r="L34" s="54"/>
      <c r="M34" s="51"/>
      <c r="N34" s="51"/>
      <c r="O34" s="52"/>
      <c r="P34" s="53"/>
    </row>
    <row r="35" spans="1:16" ht="22.5" x14ac:dyDescent="0.25">
      <c r="A35" s="27" t="s">
        <v>63</v>
      </c>
      <c r="B35" s="75">
        <v>2200</v>
      </c>
      <c r="C35" s="75">
        <v>300</v>
      </c>
      <c r="D35" s="75"/>
      <c r="E35" s="43">
        <f t="shared" si="6"/>
        <v>0</v>
      </c>
      <c r="F35" s="55"/>
      <c r="G35" s="55"/>
      <c r="H35" s="55"/>
      <c r="I35" s="55"/>
      <c r="J35" s="55"/>
      <c r="K35" s="55"/>
      <c r="L35" s="54"/>
      <c r="M35" s="51"/>
      <c r="N35" s="51"/>
      <c r="O35" s="52"/>
      <c r="P35" s="53"/>
    </row>
    <row r="36" spans="1:16" ht="22.5" x14ac:dyDescent="0.25">
      <c r="A36" s="27" t="s">
        <v>64</v>
      </c>
      <c r="B36" s="75">
        <v>2300</v>
      </c>
      <c r="C36" s="75">
        <v>850</v>
      </c>
      <c r="D36" s="75"/>
      <c r="E36" s="43">
        <f t="shared" si="6"/>
        <v>1000</v>
      </c>
      <c r="F36" s="39">
        <f>SUM(F37:F41)</f>
        <v>0</v>
      </c>
      <c r="G36" s="39">
        <f t="shared" ref="G36:P36" si="7">SUM(G37:G41)</f>
        <v>0</v>
      </c>
      <c r="H36" s="39">
        <f t="shared" si="7"/>
        <v>1000</v>
      </c>
      <c r="I36" s="39"/>
      <c r="J36" s="39"/>
      <c r="K36" s="39">
        <f t="shared" si="7"/>
        <v>0</v>
      </c>
      <c r="L36" s="39">
        <f t="shared" si="7"/>
        <v>0</v>
      </c>
      <c r="M36" s="39">
        <f t="shared" si="7"/>
        <v>0</v>
      </c>
      <c r="N36" s="39"/>
      <c r="O36" s="39">
        <f t="shared" si="7"/>
        <v>0</v>
      </c>
      <c r="P36" s="76">
        <f t="shared" si="7"/>
        <v>0</v>
      </c>
    </row>
    <row r="37" spans="1:16" x14ac:dyDescent="0.25">
      <c r="A37" s="27" t="s">
        <v>3</v>
      </c>
      <c r="B37" s="91">
        <v>2310</v>
      </c>
      <c r="C37" s="91">
        <v>851</v>
      </c>
      <c r="D37" s="91">
        <v>291</v>
      </c>
      <c r="E37" s="43"/>
      <c r="F37" s="123"/>
      <c r="G37" s="115"/>
      <c r="H37" s="57"/>
      <c r="I37" s="83"/>
      <c r="J37" s="83"/>
      <c r="K37" s="57"/>
      <c r="L37" s="124"/>
      <c r="M37" s="107"/>
      <c r="N37" s="76"/>
      <c r="O37" s="108"/>
      <c r="P37" s="119"/>
    </row>
    <row r="38" spans="1:16" ht="22.5" x14ac:dyDescent="0.25">
      <c r="A38" s="27" t="s">
        <v>65</v>
      </c>
      <c r="B38" s="91"/>
      <c r="C38" s="91"/>
      <c r="D38" s="91"/>
      <c r="E38" s="43">
        <f t="shared" ref="E38:E70" si="8">SUM(F38:P38)</f>
        <v>0</v>
      </c>
      <c r="F38" s="123"/>
      <c r="G38" s="116"/>
      <c r="H38" s="58">
        <v>0</v>
      </c>
      <c r="I38" s="84"/>
      <c r="J38" s="84"/>
      <c r="K38" s="58"/>
      <c r="L38" s="125"/>
      <c r="M38" s="107"/>
      <c r="N38" s="76"/>
      <c r="O38" s="108"/>
      <c r="P38" s="120"/>
    </row>
    <row r="39" spans="1:16" ht="50.25" customHeight="1" x14ac:dyDescent="0.25">
      <c r="A39" s="27" t="s">
        <v>66</v>
      </c>
      <c r="B39" s="75">
        <v>2320</v>
      </c>
      <c r="C39" s="75">
        <v>853</v>
      </c>
      <c r="D39" s="75">
        <v>292</v>
      </c>
      <c r="E39" s="43">
        <f t="shared" si="8"/>
        <v>500</v>
      </c>
      <c r="F39" s="59"/>
      <c r="G39" s="59"/>
      <c r="H39" s="59">
        <v>500</v>
      </c>
      <c r="I39" s="59"/>
      <c r="J39" s="59"/>
      <c r="K39" s="59"/>
      <c r="L39" s="60"/>
      <c r="M39" s="76"/>
      <c r="N39" s="76"/>
      <c r="O39" s="77"/>
      <c r="P39" s="33"/>
    </row>
    <row r="40" spans="1:16" ht="45" x14ac:dyDescent="0.25">
      <c r="A40" s="27" t="s">
        <v>67</v>
      </c>
      <c r="B40" s="75">
        <v>2330</v>
      </c>
      <c r="C40" s="75">
        <v>853</v>
      </c>
      <c r="D40" s="75">
        <v>293</v>
      </c>
      <c r="E40" s="43">
        <f t="shared" si="8"/>
        <v>200</v>
      </c>
      <c r="F40" s="60"/>
      <c r="G40" s="60"/>
      <c r="H40" s="60">
        <v>200</v>
      </c>
      <c r="I40" s="60"/>
      <c r="J40" s="60"/>
      <c r="K40" s="60"/>
      <c r="L40" s="60"/>
      <c r="M40" s="76"/>
      <c r="N40" s="76">
        <v>0</v>
      </c>
      <c r="O40" s="77"/>
      <c r="P40" s="33"/>
    </row>
    <row r="41" spans="1:16" ht="33.75" x14ac:dyDescent="0.25">
      <c r="A41" s="27" t="s">
        <v>68</v>
      </c>
      <c r="B41" s="75">
        <v>2330</v>
      </c>
      <c r="C41" s="75">
        <v>853</v>
      </c>
      <c r="D41" s="75">
        <v>295</v>
      </c>
      <c r="E41" s="43">
        <f t="shared" si="8"/>
        <v>300</v>
      </c>
      <c r="F41" s="39"/>
      <c r="G41" s="39"/>
      <c r="H41" s="39">
        <v>300</v>
      </c>
      <c r="I41" s="39"/>
      <c r="J41" s="39"/>
      <c r="K41" s="39"/>
      <c r="L41" s="60"/>
      <c r="M41" s="76"/>
      <c r="N41" s="76"/>
      <c r="O41" s="77"/>
      <c r="P41" s="33"/>
    </row>
    <row r="42" spans="1:16" ht="33.75" x14ac:dyDescent="0.25">
      <c r="A42" s="27" t="s">
        <v>69</v>
      </c>
      <c r="B42" s="75">
        <v>2400</v>
      </c>
      <c r="C42" s="75" t="s">
        <v>43</v>
      </c>
      <c r="D42" s="75"/>
      <c r="E42" s="43">
        <f t="shared" si="8"/>
        <v>0</v>
      </c>
      <c r="F42" s="39"/>
      <c r="G42" s="39"/>
      <c r="H42" s="39"/>
      <c r="I42" s="39"/>
      <c r="J42" s="39"/>
      <c r="K42" s="39"/>
      <c r="L42" s="60"/>
      <c r="M42" s="76"/>
      <c r="N42" s="76"/>
      <c r="O42" s="77"/>
      <c r="P42" s="33"/>
    </row>
    <row r="43" spans="1:16" ht="22.5" x14ac:dyDescent="0.25">
      <c r="A43" s="27" t="s">
        <v>70</v>
      </c>
      <c r="B43" s="75">
        <v>2500</v>
      </c>
      <c r="C43" s="75" t="s">
        <v>43</v>
      </c>
      <c r="D43" s="75"/>
      <c r="E43" s="43">
        <f t="shared" si="8"/>
        <v>0</v>
      </c>
      <c r="F43" s="39"/>
      <c r="G43" s="39"/>
      <c r="H43" s="39"/>
      <c r="I43" s="39"/>
      <c r="J43" s="39"/>
      <c r="K43" s="39"/>
      <c r="L43" s="60"/>
      <c r="M43" s="76"/>
      <c r="N43" s="76"/>
      <c r="O43" s="77"/>
      <c r="P43" s="33"/>
    </row>
    <row r="44" spans="1:16" ht="38.25" customHeight="1" x14ac:dyDescent="0.25">
      <c r="A44" s="27" t="s">
        <v>71</v>
      </c>
      <c r="B44" s="75">
        <v>2520</v>
      </c>
      <c r="C44" s="75">
        <v>831</v>
      </c>
      <c r="D44" s="75">
        <v>293</v>
      </c>
      <c r="E44" s="43">
        <f t="shared" si="8"/>
        <v>0</v>
      </c>
      <c r="F44" s="39"/>
      <c r="G44" s="39"/>
      <c r="H44" s="39">
        <v>0</v>
      </c>
      <c r="I44" s="39"/>
      <c r="J44" s="39"/>
      <c r="K44" s="39"/>
      <c r="L44" s="60"/>
      <c r="M44" s="76"/>
      <c r="N44" s="76"/>
      <c r="O44" s="77"/>
      <c r="P44" s="33"/>
    </row>
    <row r="45" spans="1:16" ht="38.25" customHeight="1" x14ac:dyDescent="0.25">
      <c r="A45" s="27" t="s">
        <v>71</v>
      </c>
      <c r="B45" s="75">
        <v>2520</v>
      </c>
      <c r="C45" s="75">
        <v>831</v>
      </c>
      <c r="D45" s="75">
        <v>297</v>
      </c>
      <c r="E45" s="43">
        <f t="shared" si="8"/>
        <v>0</v>
      </c>
      <c r="F45" s="39"/>
      <c r="G45" s="39"/>
      <c r="H45" s="39">
        <v>0</v>
      </c>
      <c r="I45" s="39"/>
      <c r="J45" s="39"/>
      <c r="K45" s="39"/>
      <c r="L45" s="59"/>
      <c r="M45" s="39"/>
      <c r="N45" s="39"/>
      <c r="O45" s="74"/>
      <c r="P45" s="33"/>
    </row>
    <row r="46" spans="1:16" ht="22.5" x14ac:dyDescent="0.25">
      <c r="A46" s="18" t="s">
        <v>72</v>
      </c>
      <c r="B46" s="75">
        <v>2600</v>
      </c>
      <c r="C46" s="75" t="s">
        <v>43</v>
      </c>
      <c r="D46" s="75"/>
      <c r="E46" s="43">
        <f t="shared" si="8"/>
        <v>5383650.1600000001</v>
      </c>
      <c r="F46" s="59">
        <f t="shared" ref="F46:P46" si="9">SUM(F47:F66)</f>
        <v>0</v>
      </c>
      <c r="G46" s="59">
        <f t="shared" si="9"/>
        <v>148400</v>
      </c>
      <c r="H46" s="59">
        <f t="shared" si="9"/>
        <v>2706672.15</v>
      </c>
      <c r="I46" s="59">
        <f t="shared" si="9"/>
        <v>800000</v>
      </c>
      <c r="J46" s="59">
        <f t="shared" si="9"/>
        <v>0</v>
      </c>
      <c r="K46" s="59">
        <f t="shared" si="9"/>
        <v>13327.849999999999</v>
      </c>
      <c r="L46" s="59">
        <f t="shared" si="9"/>
        <v>0</v>
      </c>
      <c r="M46" s="59">
        <f t="shared" si="9"/>
        <v>0</v>
      </c>
      <c r="N46" s="59">
        <f t="shared" si="9"/>
        <v>1715250.16</v>
      </c>
      <c r="O46" s="59">
        <f t="shared" si="9"/>
        <v>0</v>
      </c>
      <c r="P46" s="60">
        <f t="shared" si="9"/>
        <v>0</v>
      </c>
    </row>
    <row r="47" spans="1:16" ht="22.5" x14ac:dyDescent="0.25">
      <c r="A47" s="27" t="s">
        <v>73</v>
      </c>
      <c r="B47" s="75">
        <v>2640</v>
      </c>
      <c r="C47" s="26">
        <v>243</v>
      </c>
      <c r="D47" s="26">
        <v>225</v>
      </c>
      <c r="E47" s="43">
        <f t="shared" si="8"/>
        <v>0</v>
      </c>
      <c r="F47" s="59"/>
      <c r="G47" s="59"/>
      <c r="H47" s="59"/>
      <c r="I47" s="59"/>
      <c r="J47" s="59"/>
      <c r="K47" s="59"/>
      <c r="L47" s="61"/>
      <c r="M47" s="59"/>
      <c r="N47" s="59"/>
      <c r="O47" s="59"/>
      <c r="P47" s="60"/>
    </row>
    <row r="48" spans="1:16" ht="22.5" x14ac:dyDescent="0.25">
      <c r="A48" s="27" t="s">
        <v>74</v>
      </c>
      <c r="B48" s="75">
        <v>2640</v>
      </c>
      <c r="C48" s="26">
        <v>243</v>
      </c>
      <c r="D48" s="26">
        <v>228</v>
      </c>
      <c r="E48" s="43">
        <f t="shared" si="8"/>
        <v>0</v>
      </c>
      <c r="F48" s="59"/>
      <c r="G48" s="59"/>
      <c r="H48" s="59"/>
      <c r="I48" s="59"/>
      <c r="J48" s="59"/>
      <c r="K48" s="59"/>
      <c r="L48" s="61"/>
      <c r="M48" s="59"/>
      <c r="N48" s="59"/>
      <c r="O48" s="59"/>
      <c r="P48" s="60"/>
    </row>
    <row r="49" spans="1:16" ht="22.5" x14ac:dyDescent="0.25">
      <c r="A49" s="27" t="s">
        <v>73</v>
      </c>
      <c r="B49" s="75">
        <v>2640</v>
      </c>
      <c r="C49" s="75">
        <v>244</v>
      </c>
      <c r="D49" s="75">
        <v>220</v>
      </c>
      <c r="E49" s="43">
        <f t="shared" si="8"/>
        <v>0</v>
      </c>
      <c r="F49" s="59">
        <v>0</v>
      </c>
      <c r="G49" s="59"/>
      <c r="H49" s="59"/>
      <c r="I49" s="59"/>
      <c r="J49" s="59"/>
      <c r="K49" s="59"/>
      <c r="L49" s="60"/>
      <c r="M49" s="60"/>
      <c r="N49" s="60"/>
      <c r="O49" s="76"/>
      <c r="P49" s="62"/>
    </row>
    <row r="50" spans="1:16" x14ac:dyDescent="0.25">
      <c r="A50" s="27" t="s">
        <v>4</v>
      </c>
      <c r="B50" s="75">
        <v>2640</v>
      </c>
      <c r="C50" s="75">
        <v>244</v>
      </c>
      <c r="D50" s="75">
        <v>221</v>
      </c>
      <c r="E50" s="43">
        <f t="shared" si="8"/>
        <v>45437.8</v>
      </c>
      <c r="F50" s="87"/>
      <c r="G50" s="87"/>
      <c r="H50" s="87">
        <v>45437.8</v>
      </c>
      <c r="I50" s="87"/>
      <c r="J50" s="87"/>
      <c r="K50" s="87"/>
      <c r="L50" s="60"/>
      <c r="M50" s="76"/>
      <c r="N50" s="76"/>
      <c r="O50" s="77"/>
      <c r="P50" s="33"/>
    </row>
    <row r="51" spans="1:16" x14ac:dyDescent="0.25">
      <c r="A51" s="27" t="s">
        <v>75</v>
      </c>
      <c r="B51" s="75">
        <v>2640</v>
      </c>
      <c r="C51" s="75">
        <v>244</v>
      </c>
      <c r="D51" s="75">
        <v>222</v>
      </c>
      <c r="E51" s="43">
        <f t="shared" si="8"/>
        <v>0</v>
      </c>
      <c r="F51" s="87"/>
      <c r="G51" s="87"/>
      <c r="H51" s="87">
        <v>0</v>
      </c>
      <c r="I51" s="87"/>
      <c r="J51" s="87"/>
      <c r="K51" s="87"/>
      <c r="L51" s="60"/>
      <c r="M51" s="76"/>
      <c r="N51" s="76"/>
      <c r="O51" s="77"/>
      <c r="P51" s="33"/>
    </row>
    <row r="52" spans="1:16" x14ac:dyDescent="0.25">
      <c r="A52" s="27" t="s">
        <v>5</v>
      </c>
      <c r="B52" s="75">
        <v>2640</v>
      </c>
      <c r="C52" s="75">
        <v>244</v>
      </c>
      <c r="D52" s="75">
        <v>223</v>
      </c>
      <c r="E52" s="43">
        <f t="shared" si="8"/>
        <v>175000</v>
      </c>
      <c r="F52" s="87"/>
      <c r="G52" s="87"/>
      <c r="H52" s="87">
        <v>175000</v>
      </c>
      <c r="I52" s="87"/>
      <c r="J52" s="87"/>
      <c r="K52" s="87"/>
      <c r="L52" s="60"/>
      <c r="M52" s="76"/>
      <c r="N52" s="76"/>
      <c r="O52" s="77"/>
      <c r="P52" s="33"/>
    </row>
    <row r="53" spans="1:16" x14ac:dyDescent="0.25">
      <c r="A53" s="27" t="s">
        <v>96</v>
      </c>
      <c r="B53" s="75">
        <v>2640</v>
      </c>
      <c r="C53" s="26">
        <v>247</v>
      </c>
      <c r="D53" s="75">
        <v>223</v>
      </c>
      <c r="E53" s="43">
        <f t="shared" si="8"/>
        <v>2100000</v>
      </c>
      <c r="F53" s="87"/>
      <c r="G53" s="87"/>
      <c r="H53" s="87">
        <v>2092234.35</v>
      </c>
      <c r="I53" s="87"/>
      <c r="J53" s="87"/>
      <c r="K53" s="87">
        <v>7765.65</v>
      </c>
      <c r="L53" s="60"/>
      <c r="M53" s="76"/>
      <c r="N53" s="76"/>
      <c r="O53" s="77"/>
      <c r="P53" s="33"/>
    </row>
    <row r="54" spans="1:16" x14ac:dyDescent="0.25">
      <c r="A54" s="27" t="s">
        <v>76</v>
      </c>
      <c r="B54" s="75">
        <v>2640</v>
      </c>
      <c r="C54" s="75">
        <v>244</v>
      </c>
      <c r="D54" s="75">
        <v>224</v>
      </c>
      <c r="E54" s="43">
        <f t="shared" si="8"/>
        <v>0</v>
      </c>
      <c r="F54" s="87"/>
      <c r="G54" s="87"/>
      <c r="H54" s="87">
        <v>0</v>
      </c>
      <c r="I54" s="87"/>
      <c r="J54" s="87"/>
      <c r="K54" s="87"/>
      <c r="L54" s="60"/>
      <c r="M54" s="76"/>
      <c r="N54" s="76"/>
      <c r="O54" s="77"/>
      <c r="P54" s="33"/>
    </row>
    <row r="55" spans="1:16" x14ac:dyDescent="0.25">
      <c r="A55" s="27" t="s">
        <v>77</v>
      </c>
      <c r="B55" s="75">
        <v>2640</v>
      </c>
      <c r="C55" s="75">
        <v>244</v>
      </c>
      <c r="D55" s="75">
        <v>225</v>
      </c>
      <c r="E55" s="43">
        <f t="shared" si="8"/>
        <v>194000</v>
      </c>
      <c r="F55" s="87"/>
      <c r="G55" s="87"/>
      <c r="H55" s="87">
        <v>194000</v>
      </c>
      <c r="I55" s="87"/>
      <c r="J55" s="87"/>
      <c r="K55" s="87"/>
      <c r="L55" s="60"/>
      <c r="M55" s="76"/>
      <c r="N55" s="76"/>
      <c r="O55" s="77"/>
      <c r="P55" s="33"/>
    </row>
    <row r="56" spans="1:16" x14ac:dyDescent="0.25">
      <c r="A56" s="27" t="s">
        <v>6</v>
      </c>
      <c r="B56" s="75">
        <v>2640</v>
      </c>
      <c r="C56" s="75">
        <v>244</v>
      </c>
      <c r="D56" s="75">
        <v>226</v>
      </c>
      <c r="E56" s="43">
        <f t="shared" si="8"/>
        <v>222200</v>
      </c>
      <c r="F56" s="87"/>
      <c r="G56" s="87">
        <v>22200</v>
      </c>
      <c r="H56" s="87">
        <v>200000</v>
      </c>
      <c r="I56" s="87"/>
      <c r="J56" s="87"/>
      <c r="K56" s="87"/>
      <c r="L56" s="60"/>
      <c r="M56" s="60"/>
      <c r="N56" s="60"/>
      <c r="O56" s="77"/>
      <c r="P56" s="63"/>
    </row>
    <row r="57" spans="1:16" x14ac:dyDescent="0.25">
      <c r="A57" s="27" t="s">
        <v>78</v>
      </c>
      <c r="B57" s="75">
        <v>2640</v>
      </c>
      <c r="C57" s="75">
        <v>244</v>
      </c>
      <c r="D57" s="75">
        <v>227</v>
      </c>
      <c r="E57" s="43">
        <f t="shared" si="8"/>
        <v>0</v>
      </c>
      <c r="F57" s="87"/>
      <c r="G57" s="87"/>
      <c r="H57" s="87">
        <v>0</v>
      </c>
      <c r="I57" s="87"/>
      <c r="J57" s="87"/>
      <c r="K57" s="87"/>
      <c r="L57" s="60"/>
      <c r="M57" s="60"/>
      <c r="N57" s="60"/>
      <c r="O57" s="77"/>
      <c r="P57" s="63"/>
    </row>
    <row r="58" spans="1:16" ht="22.5" x14ac:dyDescent="0.25">
      <c r="A58" s="27" t="s">
        <v>74</v>
      </c>
      <c r="B58" s="75">
        <v>2640</v>
      </c>
      <c r="C58" s="75">
        <v>244</v>
      </c>
      <c r="D58" s="75">
        <v>228</v>
      </c>
      <c r="E58" s="43">
        <f t="shared" si="8"/>
        <v>0</v>
      </c>
      <c r="F58" s="87"/>
      <c r="G58" s="87"/>
      <c r="H58" s="87">
        <v>0</v>
      </c>
      <c r="I58" s="87"/>
      <c r="J58" s="87"/>
      <c r="K58" s="87"/>
      <c r="L58" s="60"/>
      <c r="M58" s="60"/>
      <c r="N58" s="60"/>
      <c r="O58" s="77"/>
      <c r="P58" s="63"/>
    </row>
    <row r="59" spans="1:16" x14ac:dyDescent="0.25">
      <c r="A59" s="27" t="s">
        <v>79</v>
      </c>
      <c r="B59" s="75">
        <v>2640</v>
      </c>
      <c r="C59" s="75">
        <v>244</v>
      </c>
      <c r="D59" s="75">
        <v>310</v>
      </c>
      <c r="E59" s="43">
        <f t="shared" si="8"/>
        <v>76200</v>
      </c>
      <c r="F59" s="87"/>
      <c r="G59" s="87">
        <v>76200</v>
      </c>
      <c r="H59" s="87">
        <v>0</v>
      </c>
      <c r="I59" s="87"/>
      <c r="J59" s="87"/>
      <c r="K59" s="87"/>
      <c r="L59" s="60"/>
      <c r="M59" s="76"/>
      <c r="N59" s="76"/>
      <c r="O59" s="77"/>
      <c r="P59" s="33"/>
    </row>
    <row r="60" spans="1:16" ht="45" x14ac:dyDescent="0.25">
      <c r="A60" s="27" t="s">
        <v>80</v>
      </c>
      <c r="B60" s="80">
        <v>2640</v>
      </c>
      <c r="C60" s="80">
        <v>244</v>
      </c>
      <c r="D60" s="80">
        <v>341</v>
      </c>
      <c r="E60" s="43">
        <f t="shared" si="8"/>
        <v>0</v>
      </c>
      <c r="F60" s="87"/>
      <c r="G60" s="87"/>
      <c r="H60" s="87">
        <v>0</v>
      </c>
      <c r="I60" s="87"/>
      <c r="J60" s="87"/>
      <c r="K60" s="87"/>
      <c r="L60" s="60"/>
      <c r="M60" s="76"/>
      <c r="N60" s="76"/>
      <c r="O60" s="77"/>
      <c r="P60" s="33"/>
    </row>
    <row r="61" spans="1:16" ht="22.5" x14ac:dyDescent="0.25">
      <c r="A61" s="27" t="s">
        <v>18</v>
      </c>
      <c r="B61" s="75">
        <v>2640</v>
      </c>
      <c r="C61" s="75">
        <v>244</v>
      </c>
      <c r="D61" s="75">
        <v>342</v>
      </c>
      <c r="E61" s="43">
        <f t="shared" si="8"/>
        <v>2450450.16</v>
      </c>
      <c r="F61" s="87"/>
      <c r="G61" s="87"/>
      <c r="H61" s="87">
        <v>0</v>
      </c>
      <c r="I61" s="87">
        <v>800000</v>
      </c>
      <c r="J61" s="87"/>
      <c r="K61" s="87"/>
      <c r="L61" s="60"/>
      <c r="M61" s="76"/>
      <c r="N61" s="76">
        <v>1650450.16</v>
      </c>
      <c r="O61" s="77"/>
      <c r="P61" s="33"/>
    </row>
    <row r="62" spans="1:16" ht="22.5" x14ac:dyDescent="0.25">
      <c r="A62" s="27" t="s">
        <v>81</v>
      </c>
      <c r="B62" s="75">
        <v>2640</v>
      </c>
      <c r="C62" s="75">
        <v>244</v>
      </c>
      <c r="D62" s="75">
        <v>343</v>
      </c>
      <c r="E62" s="43">
        <f t="shared" si="8"/>
        <v>464.5</v>
      </c>
      <c r="F62" s="87"/>
      <c r="G62" s="87"/>
      <c r="H62" s="87">
        <v>0</v>
      </c>
      <c r="I62" s="87"/>
      <c r="J62" s="87"/>
      <c r="K62" s="87">
        <v>464.5</v>
      </c>
      <c r="L62" s="60"/>
      <c r="M62" s="76"/>
      <c r="N62" s="76"/>
      <c r="O62" s="77"/>
      <c r="P62" s="33"/>
    </row>
    <row r="63" spans="1:16" ht="22.5" x14ac:dyDescent="0.25">
      <c r="A63" s="27" t="s">
        <v>82</v>
      </c>
      <c r="B63" s="75">
        <v>2640</v>
      </c>
      <c r="C63" s="75">
        <v>244</v>
      </c>
      <c r="D63" s="75">
        <v>344</v>
      </c>
      <c r="E63" s="43">
        <f t="shared" si="8"/>
        <v>0</v>
      </c>
      <c r="F63" s="87"/>
      <c r="G63" s="87"/>
      <c r="H63" s="87">
        <v>0</v>
      </c>
      <c r="I63" s="87"/>
      <c r="J63" s="87"/>
      <c r="K63" s="87"/>
      <c r="L63" s="60"/>
      <c r="M63" s="76"/>
      <c r="N63" s="76"/>
      <c r="O63" s="77"/>
      <c r="P63" s="33"/>
    </row>
    <row r="64" spans="1:16" ht="22.5" x14ac:dyDescent="0.25">
      <c r="A64" s="27" t="s">
        <v>83</v>
      </c>
      <c r="B64" s="75">
        <v>2640</v>
      </c>
      <c r="C64" s="75">
        <v>244</v>
      </c>
      <c r="D64" s="75">
        <v>345</v>
      </c>
      <c r="E64" s="43">
        <f t="shared" si="8"/>
        <v>0</v>
      </c>
      <c r="F64" s="87"/>
      <c r="G64" s="87"/>
      <c r="H64" s="87">
        <v>0</v>
      </c>
      <c r="I64" s="87"/>
      <c r="J64" s="87"/>
      <c r="K64" s="87"/>
      <c r="L64" s="60"/>
      <c r="M64" s="76"/>
      <c r="N64" s="76"/>
      <c r="O64" s="77"/>
      <c r="P64" s="33"/>
    </row>
    <row r="65" spans="1:16" ht="22.5" x14ac:dyDescent="0.25">
      <c r="A65" s="27" t="s">
        <v>84</v>
      </c>
      <c r="B65" s="75">
        <v>2640</v>
      </c>
      <c r="C65" s="75">
        <v>244</v>
      </c>
      <c r="D65" s="75">
        <v>346</v>
      </c>
      <c r="E65" s="43">
        <f t="shared" si="8"/>
        <v>119897.7</v>
      </c>
      <c r="F65" s="87"/>
      <c r="G65" s="87">
        <v>50000</v>
      </c>
      <c r="H65" s="87">
        <v>0</v>
      </c>
      <c r="I65" s="87"/>
      <c r="J65" s="87"/>
      <c r="K65" s="87">
        <v>5097.7</v>
      </c>
      <c r="L65" s="60"/>
      <c r="M65" s="76"/>
      <c r="N65" s="76">
        <v>64800</v>
      </c>
      <c r="O65" s="60"/>
      <c r="P65" s="33"/>
    </row>
    <row r="66" spans="1:16" ht="33.75" x14ac:dyDescent="0.25">
      <c r="A66" s="27" t="s">
        <v>85</v>
      </c>
      <c r="B66" s="75">
        <v>2640</v>
      </c>
      <c r="C66" s="75">
        <v>244</v>
      </c>
      <c r="D66" s="75">
        <v>349</v>
      </c>
      <c r="E66" s="43">
        <f t="shared" si="8"/>
        <v>0</v>
      </c>
      <c r="F66" s="78"/>
      <c r="G66" s="78"/>
      <c r="H66" s="78">
        <v>0</v>
      </c>
      <c r="I66" s="78"/>
      <c r="J66" s="78"/>
      <c r="K66" s="78"/>
      <c r="L66" s="60"/>
      <c r="M66" s="76"/>
      <c r="N66" s="76"/>
      <c r="O66" s="77"/>
      <c r="P66" s="33"/>
    </row>
    <row r="67" spans="1:16" ht="33.75" customHeight="1" x14ac:dyDescent="0.25">
      <c r="A67" s="27" t="s">
        <v>86</v>
      </c>
      <c r="B67" s="75">
        <v>2650</v>
      </c>
      <c r="C67" s="75">
        <v>400</v>
      </c>
      <c r="D67" s="75"/>
      <c r="E67" s="43">
        <f t="shared" si="8"/>
        <v>0</v>
      </c>
      <c r="F67" s="39"/>
      <c r="G67" s="39"/>
      <c r="H67" s="39"/>
      <c r="I67" s="39"/>
      <c r="J67" s="39"/>
      <c r="K67" s="39"/>
      <c r="L67" s="60"/>
      <c r="M67" s="76"/>
      <c r="N67" s="76"/>
      <c r="O67" s="77"/>
      <c r="P67" s="33"/>
    </row>
    <row r="68" spans="1:16" x14ac:dyDescent="0.25">
      <c r="A68" s="27" t="s">
        <v>2</v>
      </c>
      <c r="B68" s="91">
        <v>2651</v>
      </c>
      <c r="C68" s="91">
        <v>406</v>
      </c>
      <c r="D68" s="91"/>
      <c r="E68" s="43">
        <f t="shared" si="8"/>
        <v>0</v>
      </c>
      <c r="F68" s="109"/>
      <c r="G68" s="109"/>
      <c r="H68" s="109"/>
      <c r="I68" s="78"/>
      <c r="J68" s="78"/>
      <c r="K68" s="113"/>
      <c r="L68" s="124"/>
      <c r="M68" s="107"/>
      <c r="N68" s="76"/>
      <c r="O68" s="108"/>
      <c r="P68" s="108"/>
    </row>
    <row r="69" spans="1:16" ht="30" customHeight="1" x14ac:dyDescent="0.25">
      <c r="A69" s="27" t="s">
        <v>87</v>
      </c>
      <c r="B69" s="91"/>
      <c r="C69" s="91"/>
      <c r="D69" s="91"/>
      <c r="E69" s="43">
        <f t="shared" si="8"/>
        <v>0</v>
      </c>
      <c r="F69" s="109"/>
      <c r="G69" s="109"/>
      <c r="H69" s="109"/>
      <c r="I69" s="78"/>
      <c r="J69" s="78"/>
      <c r="K69" s="114"/>
      <c r="L69" s="125"/>
      <c r="M69" s="107"/>
      <c r="N69" s="76"/>
      <c r="O69" s="108"/>
      <c r="P69" s="108"/>
    </row>
    <row r="70" spans="1:16" ht="24.75" customHeight="1" x14ac:dyDescent="0.25">
      <c r="A70" s="27" t="s">
        <v>88</v>
      </c>
      <c r="B70" s="75">
        <v>2652</v>
      </c>
      <c r="C70" s="75">
        <v>407</v>
      </c>
      <c r="D70" s="75"/>
      <c r="E70" s="43">
        <f t="shared" si="8"/>
        <v>0</v>
      </c>
      <c r="F70" s="39"/>
      <c r="G70" s="39"/>
      <c r="H70" s="39"/>
      <c r="I70" s="39"/>
      <c r="J70" s="39"/>
      <c r="K70" s="39"/>
      <c r="L70" s="60"/>
      <c r="M70" s="76"/>
      <c r="N70" s="76"/>
      <c r="O70" s="77"/>
      <c r="P70" s="33"/>
    </row>
    <row r="71" spans="1:16" ht="22.5" x14ac:dyDescent="0.25">
      <c r="A71" s="18" t="s">
        <v>89</v>
      </c>
      <c r="B71" s="75">
        <v>3000</v>
      </c>
      <c r="C71" s="75">
        <v>100</v>
      </c>
      <c r="D71" s="75"/>
      <c r="E71" s="31"/>
      <c r="F71" s="39"/>
      <c r="G71" s="39"/>
      <c r="H71" s="39"/>
      <c r="I71" s="39"/>
      <c r="J71" s="39"/>
      <c r="K71" s="39"/>
      <c r="L71" s="60"/>
      <c r="M71" s="76"/>
      <c r="N71" s="76"/>
      <c r="O71" s="77"/>
      <c r="P71" s="33"/>
    </row>
    <row r="72" spans="1:16" x14ac:dyDescent="0.25">
      <c r="A72" s="27" t="s">
        <v>2</v>
      </c>
      <c r="B72" s="91">
        <v>3010</v>
      </c>
      <c r="C72" s="91"/>
      <c r="D72" s="91"/>
      <c r="E72" s="115"/>
      <c r="F72" s="109"/>
      <c r="G72" s="34"/>
      <c r="H72" s="34"/>
      <c r="I72" s="34"/>
      <c r="J72" s="34"/>
      <c r="K72" s="34"/>
      <c r="L72" s="124"/>
      <c r="M72" s="107"/>
      <c r="N72" s="76"/>
      <c r="O72" s="108"/>
      <c r="P72" s="119"/>
    </row>
    <row r="73" spans="1:16" x14ac:dyDescent="0.25">
      <c r="A73" s="18" t="s">
        <v>90</v>
      </c>
      <c r="B73" s="91"/>
      <c r="C73" s="91"/>
      <c r="D73" s="91"/>
      <c r="E73" s="116"/>
      <c r="F73" s="109"/>
      <c r="G73" s="64"/>
      <c r="H73" s="64"/>
      <c r="I73" s="64"/>
      <c r="J73" s="64"/>
      <c r="K73" s="64"/>
      <c r="L73" s="125"/>
      <c r="M73" s="107"/>
      <c r="N73" s="76"/>
      <c r="O73" s="108"/>
      <c r="P73" s="120"/>
    </row>
    <row r="74" spans="1:16" x14ac:dyDescent="0.25">
      <c r="A74" s="18" t="s">
        <v>91</v>
      </c>
      <c r="B74" s="75">
        <v>3020</v>
      </c>
      <c r="C74" s="75"/>
      <c r="D74" s="75"/>
      <c r="E74" s="31"/>
      <c r="F74" s="39"/>
      <c r="G74" s="39"/>
      <c r="H74" s="39"/>
      <c r="I74" s="39"/>
      <c r="J74" s="39"/>
      <c r="K74" s="39"/>
      <c r="L74" s="60"/>
      <c r="M74" s="76"/>
      <c r="N74" s="76"/>
      <c r="O74" s="77"/>
      <c r="P74" s="33"/>
    </row>
    <row r="75" spans="1:16" ht="22.5" x14ac:dyDescent="0.25">
      <c r="A75" s="18" t="s">
        <v>92</v>
      </c>
      <c r="B75" s="75">
        <v>3030</v>
      </c>
      <c r="C75" s="75"/>
      <c r="D75" s="75"/>
      <c r="E75" s="31"/>
      <c r="F75" s="39"/>
      <c r="G75" s="39"/>
      <c r="H75" s="39"/>
      <c r="I75" s="39"/>
      <c r="J75" s="39"/>
      <c r="K75" s="39"/>
      <c r="L75" s="76"/>
      <c r="M75" s="76"/>
      <c r="N75" s="76"/>
      <c r="O75" s="77"/>
      <c r="P75" s="33"/>
    </row>
    <row r="76" spans="1:16" x14ac:dyDescent="0.25">
      <c r="A76" s="18" t="s">
        <v>93</v>
      </c>
      <c r="B76" s="75">
        <v>4000</v>
      </c>
      <c r="C76" s="75" t="s">
        <v>43</v>
      </c>
      <c r="D76" s="75"/>
      <c r="E76" s="31"/>
      <c r="F76" s="39"/>
      <c r="G76" s="39"/>
      <c r="H76" s="39"/>
      <c r="I76" s="39"/>
      <c r="J76" s="39"/>
      <c r="K76" s="39"/>
      <c r="L76" s="76"/>
      <c r="M76" s="76"/>
      <c r="N76" s="76"/>
      <c r="O76" s="77"/>
      <c r="P76" s="33"/>
    </row>
    <row r="77" spans="1:16" x14ac:dyDescent="0.25">
      <c r="A77" s="27" t="s">
        <v>3</v>
      </c>
      <c r="B77" s="91">
        <v>4010</v>
      </c>
      <c r="C77" s="91">
        <v>610</v>
      </c>
      <c r="D77" s="91"/>
      <c r="E77" s="113"/>
      <c r="F77" s="109"/>
      <c r="G77" s="113"/>
      <c r="H77" s="113"/>
      <c r="I77" s="81"/>
      <c r="J77" s="81"/>
      <c r="K77" s="113"/>
      <c r="L77" s="113"/>
      <c r="M77" s="107"/>
      <c r="N77" s="76"/>
      <c r="O77" s="108"/>
      <c r="P77" s="119"/>
    </row>
    <row r="78" spans="1:16" ht="12.75" customHeight="1" x14ac:dyDescent="0.25">
      <c r="A78" s="27" t="s">
        <v>94</v>
      </c>
      <c r="B78" s="91"/>
      <c r="C78" s="91"/>
      <c r="D78" s="91"/>
      <c r="E78" s="114"/>
      <c r="F78" s="109"/>
      <c r="G78" s="114"/>
      <c r="H78" s="114"/>
      <c r="I78" s="82"/>
      <c r="J78" s="82"/>
      <c r="K78" s="114"/>
      <c r="L78" s="114"/>
      <c r="M78" s="107"/>
      <c r="N78" s="76"/>
      <c r="O78" s="108"/>
      <c r="P78" s="120"/>
    </row>
    <row r="79" spans="1:16" x14ac:dyDescent="0.25">
      <c r="C79" s="65" t="s">
        <v>8</v>
      </c>
      <c r="D79" s="65"/>
      <c r="E79" s="65"/>
      <c r="F79" s="65"/>
      <c r="H79" s="65" t="s">
        <v>9</v>
      </c>
      <c r="J79" s="72" t="s">
        <v>95</v>
      </c>
      <c r="K79" s="66"/>
      <c r="L79" s="65"/>
      <c r="M79" s="65"/>
      <c r="N79" s="65"/>
      <c r="O79" s="65"/>
    </row>
    <row r="80" spans="1:16" x14ac:dyDescent="0.25">
      <c r="C80" s="65"/>
      <c r="D80" s="65"/>
      <c r="E80" s="65"/>
      <c r="F80" s="65"/>
      <c r="H80" s="67" t="s">
        <v>10</v>
      </c>
      <c r="J80" s="68" t="s">
        <v>11</v>
      </c>
      <c r="K80" s="68"/>
      <c r="L80" s="65"/>
      <c r="M80" s="67"/>
      <c r="N80" s="65"/>
      <c r="O80" s="65"/>
    </row>
    <row r="81" spans="1:15" x14ac:dyDescent="0.25">
      <c r="A81" s="69"/>
      <c r="B81" s="69"/>
      <c r="C81" s="65"/>
      <c r="D81" s="65"/>
      <c r="E81" s="65"/>
      <c r="F81" s="65"/>
      <c r="H81" s="65"/>
      <c r="J81" s="65"/>
      <c r="K81" s="65"/>
      <c r="L81" s="70"/>
      <c r="M81" s="65"/>
      <c r="N81" s="65"/>
      <c r="O81" s="65"/>
    </row>
    <row r="82" spans="1:15" x14ac:dyDescent="0.25">
      <c r="A82" s="71"/>
      <c r="B82" s="69"/>
      <c r="C82" s="65" t="s">
        <v>97</v>
      </c>
      <c r="D82" s="65"/>
      <c r="E82" s="65"/>
      <c r="F82" s="65"/>
      <c r="H82" s="65" t="s">
        <v>9</v>
      </c>
      <c r="J82" s="72" t="s">
        <v>98</v>
      </c>
      <c r="K82" s="72"/>
      <c r="L82" s="67"/>
      <c r="M82" s="65"/>
      <c r="N82" s="65"/>
      <c r="O82" s="65"/>
    </row>
    <row r="83" spans="1:15" x14ac:dyDescent="0.25">
      <c r="A83" s="69"/>
      <c r="B83" s="69"/>
      <c r="C83" s="65"/>
      <c r="D83" s="65"/>
      <c r="E83" s="65"/>
      <c r="F83" s="65"/>
      <c r="H83" s="67" t="s">
        <v>10</v>
      </c>
      <c r="J83" s="67" t="s">
        <v>11</v>
      </c>
      <c r="K83" s="67"/>
      <c r="L83" s="65"/>
      <c r="M83" s="67"/>
      <c r="N83" s="65"/>
      <c r="O83" s="65"/>
    </row>
    <row r="84" spans="1:15" x14ac:dyDescent="0.25">
      <c r="A84" s="69"/>
      <c r="B84" s="69"/>
      <c r="C84" s="65"/>
      <c r="D84" s="65"/>
      <c r="E84" s="65"/>
      <c r="F84" s="65"/>
      <c r="H84" s="65"/>
      <c r="J84" s="65"/>
      <c r="K84" s="65"/>
      <c r="L84" s="65"/>
      <c r="M84" s="65"/>
      <c r="N84" s="65"/>
      <c r="O84" s="65"/>
    </row>
    <row r="85" spans="1:15" x14ac:dyDescent="0.25">
      <c r="A85" s="69"/>
      <c r="B85" s="69"/>
      <c r="C85" s="65" t="s">
        <v>12</v>
      </c>
      <c r="D85" s="65"/>
      <c r="E85" s="65"/>
      <c r="F85" s="65"/>
      <c r="H85" s="65" t="s">
        <v>9</v>
      </c>
      <c r="J85" s="72" t="s">
        <v>14</v>
      </c>
      <c r="K85" s="72"/>
      <c r="L85" s="65"/>
      <c r="M85" s="65"/>
      <c r="N85" s="65"/>
      <c r="O85" s="65"/>
    </row>
    <row r="86" spans="1:15" x14ac:dyDescent="0.25">
      <c r="A86" s="69"/>
      <c r="B86" s="69"/>
      <c r="C86" s="65"/>
      <c r="D86" s="65"/>
      <c r="E86" s="65"/>
      <c r="F86" s="65"/>
      <c r="H86" s="67" t="s">
        <v>10</v>
      </c>
      <c r="J86" s="67" t="s">
        <v>11</v>
      </c>
      <c r="K86" s="67"/>
      <c r="L86" s="65"/>
      <c r="M86" s="67"/>
      <c r="N86" s="65"/>
      <c r="O86" s="65"/>
    </row>
  </sheetData>
  <mergeCells count="86">
    <mergeCell ref="O77:O78"/>
    <mergeCell ref="P77:P78"/>
    <mergeCell ref="G77:G78"/>
    <mergeCell ref="H77:H78"/>
    <mergeCell ref="K77:K78"/>
    <mergeCell ref="L77:L78"/>
    <mergeCell ref="M77:M78"/>
    <mergeCell ref="B77:B78"/>
    <mergeCell ref="C77:C78"/>
    <mergeCell ref="D77:D78"/>
    <mergeCell ref="E77:E78"/>
    <mergeCell ref="F77:F78"/>
    <mergeCell ref="L68:L69"/>
    <mergeCell ref="M68:M69"/>
    <mergeCell ref="O68:O69"/>
    <mergeCell ref="P68:P69"/>
    <mergeCell ref="B72:B73"/>
    <mergeCell ref="C72:C73"/>
    <mergeCell ref="D72:D73"/>
    <mergeCell ref="E72:E73"/>
    <mergeCell ref="F72:F73"/>
    <mergeCell ref="L72:L73"/>
    <mergeCell ref="M72:M73"/>
    <mergeCell ref="O72:O73"/>
    <mergeCell ref="P72:P73"/>
    <mergeCell ref="M37:M38"/>
    <mergeCell ref="O37:O38"/>
    <mergeCell ref="P37:P38"/>
    <mergeCell ref="B68:B69"/>
    <mergeCell ref="C68:C69"/>
    <mergeCell ref="D68:D69"/>
    <mergeCell ref="F68:F69"/>
    <mergeCell ref="G68:G69"/>
    <mergeCell ref="H68:H69"/>
    <mergeCell ref="K68:K69"/>
    <mergeCell ref="B37:B38"/>
    <mergeCell ref="C37:C38"/>
    <mergeCell ref="D37:D38"/>
    <mergeCell ref="F37:F38"/>
    <mergeCell ref="G37:G38"/>
    <mergeCell ref="L37:L38"/>
    <mergeCell ref="P23:P24"/>
    <mergeCell ref="B26:B27"/>
    <mergeCell ref="C26:C27"/>
    <mergeCell ref="D26:D27"/>
    <mergeCell ref="B28:B29"/>
    <mergeCell ref="C28:C29"/>
    <mergeCell ref="D28:D29"/>
    <mergeCell ref="G23:G24"/>
    <mergeCell ref="H23:H24"/>
    <mergeCell ref="K23:K24"/>
    <mergeCell ref="L23:L24"/>
    <mergeCell ref="M23:M24"/>
    <mergeCell ref="O23:O24"/>
    <mergeCell ref="B23:B24"/>
    <mergeCell ref="C23:C24"/>
    <mergeCell ref="D23:D24"/>
    <mergeCell ref="B18:B19"/>
    <mergeCell ref="C18:C19"/>
    <mergeCell ref="D18:D19"/>
    <mergeCell ref="E18:E19"/>
    <mergeCell ref="P18:P19"/>
    <mergeCell ref="E23:E24"/>
    <mergeCell ref="F23:F24"/>
    <mergeCell ref="H10:H11"/>
    <mergeCell ref="K10:K11"/>
    <mergeCell ref="L10:L11"/>
    <mergeCell ref="M10:M11"/>
    <mergeCell ref="O10:O11"/>
    <mergeCell ref="P10:P11"/>
    <mergeCell ref="A10:A11"/>
    <mergeCell ref="B10:B11"/>
    <mergeCell ref="C10:C11"/>
    <mergeCell ref="D10:D11"/>
    <mergeCell ref="F10:F11"/>
    <mergeCell ref="G10:G11"/>
    <mergeCell ref="A1:P1"/>
    <mergeCell ref="A3:A5"/>
    <mergeCell ref="B3:B5"/>
    <mergeCell ref="C3:C5"/>
    <mergeCell ref="D3:D5"/>
    <mergeCell ref="E3:E5"/>
    <mergeCell ref="F3:P3"/>
    <mergeCell ref="F4:J4"/>
    <mergeCell ref="K4:M4"/>
    <mergeCell ref="N4:P4"/>
  </mergeCells>
  <hyperlinks>
    <hyperlink ref="C3" location="Par837" tooltip="    &lt;3&gt; В графе 3 отражаются:" display="Par837"/>
    <hyperlink ref="D3" location="Par853" tooltip="    &lt;4&gt;   В   графе   4  указывается  код  классификации  операций  сектора" display="Par853"/>
    <hyperlink ref="A7" location="Par861" tooltip="    &lt;5&gt;  По  строкам  0001  и  0002  указываются планируемые суммы остатков" display="Par861"/>
    <hyperlink ref="A8" location="Par861" tooltip="    &lt;5&gt;  По  строкам  0001  и  0002  указываются планируемые суммы остатков" display="Par861"/>
    <hyperlink ref="A22" location="Par867" tooltip="    &lt;6&gt;   Показатели  прочих  поступлений  включают  в  себя  в  том  числе" display="Par867"/>
    <hyperlink ref="A46" location="Par875" tooltip="    &lt;7&gt;  Показатели  выплат  по  расходам на закупки товаров, работ, услуг," display="Par875"/>
    <hyperlink ref="A71" location="Par879" tooltip="    &lt;8&gt; Показатель отражается со знаком &quot;минус&quot;." display="Par879"/>
    <hyperlink ref="A73" location="Par879" tooltip="    &lt;8&gt; Показатель отражается со знаком &quot;минус&quot;." display="Par879"/>
    <hyperlink ref="A74" location="Par879" tooltip="    &lt;8&gt; Показатель отражается со знаком &quot;минус&quot;." display="Par879"/>
    <hyperlink ref="A75" location="Par879" tooltip="    &lt;8&gt; Показатель отражается со знаком &quot;минус&quot;." display="Par879"/>
    <hyperlink ref="A76" location="Par880" tooltip="    &lt;9&gt;  Показатели  прочих  выплат  включают в себя в том числе показатели" display="Par880"/>
  </hyperlinks>
  <pageMargins left="0.51181102362204722" right="0" top="0.74803149606299213" bottom="0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2023-01-11T04:27:38Z</dcterms:modified>
</cp:coreProperties>
</file>